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V99" i="68"/>
  <c r="W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C8"/>
  <c r="X9"/>
  <c r="Y9"/>
  <c r="Z9"/>
  <c r="AA9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AA15" i="63" s="1"/>
  <c r="X16" i="14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AA29" i="63" s="1"/>
  <c r="X30" i="14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C36"/>
  <c r="X37"/>
  <c r="Y37"/>
  <c r="Z37"/>
  <c r="AA37" i="62" s="1"/>
  <c r="AA37" i="14"/>
  <c r="AB37"/>
  <c r="AC37"/>
  <c r="AA37" i="63" s="1"/>
  <c r="X38" i="14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AA43" i="63" s="1"/>
  <c r="X44" i="1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AA53" i="63" s="1"/>
  <c r="X54" i="1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AA59" i="63" s="1"/>
  <c r="X60" i="14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 i="62" s="1"/>
  <c r="AA69" i="14"/>
  <c r="AB69"/>
  <c r="AC69"/>
  <c r="AA69" i="63" s="1"/>
  <c r="X70" i="14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AA75" i="63" s="1"/>
  <c r="X76" i="14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AA79" i="63" s="1"/>
  <c r="X80" i="14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AA85" i="63" s="1"/>
  <c r="X86" i="14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AA91" i="63" s="1"/>
  <c r="X92" i="14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AB35"/>
  <c r="Y36"/>
  <c r="Z36"/>
  <c r="AA36"/>
  <c r="Y37"/>
  <c r="Z37"/>
  <c r="Y38"/>
  <c r="Z38"/>
  <c r="Y39"/>
  <c r="Z39"/>
  <c r="AB39"/>
  <c r="Y40"/>
  <c r="Z40"/>
  <c r="Y41"/>
  <c r="Z41"/>
  <c r="AA41"/>
  <c r="Y42"/>
  <c r="Z42"/>
  <c r="Y43"/>
  <c r="Z43"/>
  <c r="AB43"/>
  <c r="Y44"/>
  <c r="Z44"/>
  <c r="Y45"/>
  <c r="Z45"/>
  <c r="Y46"/>
  <c r="Z46"/>
  <c r="Y47"/>
  <c r="Z47"/>
  <c r="AA47"/>
  <c r="AB47"/>
  <c r="Y48"/>
  <c r="Z48"/>
  <c r="Y49"/>
  <c r="Z49"/>
  <c r="Y50"/>
  <c r="Z50"/>
  <c r="Y51"/>
  <c r="Z51"/>
  <c r="AB51"/>
  <c r="Y52"/>
  <c r="Z52"/>
  <c r="Y53"/>
  <c r="Z53"/>
  <c r="Y54"/>
  <c r="Z54"/>
  <c r="Y55"/>
  <c r="Z55"/>
  <c r="AB55"/>
  <c r="Y56"/>
  <c r="Z56"/>
  <c r="Y57"/>
  <c r="Z57"/>
  <c r="AA57"/>
  <c r="Y58"/>
  <c r="Z58"/>
  <c r="Y59"/>
  <c r="Z59"/>
  <c r="AB59"/>
  <c r="Y60"/>
  <c r="Z60"/>
  <c r="Y61"/>
  <c r="Z61"/>
  <c r="Y62"/>
  <c r="Z62"/>
  <c r="Y63"/>
  <c r="Z63"/>
  <c r="AA63"/>
  <c r="AB63"/>
  <c r="Y64"/>
  <c r="Z64"/>
  <c r="Y65"/>
  <c r="Z65"/>
  <c r="Y66"/>
  <c r="Z66"/>
  <c r="Y67"/>
  <c r="Z67"/>
  <c r="AB67"/>
  <c r="Y68"/>
  <c r="Z68"/>
  <c r="AA68"/>
  <c r="Y69"/>
  <c r="Z69"/>
  <c r="Y70"/>
  <c r="Z70"/>
  <c r="Y71"/>
  <c r="Z71"/>
  <c r="AB71"/>
  <c r="Y72"/>
  <c r="Z72"/>
  <c r="Y73"/>
  <c r="Z73"/>
  <c r="Y74"/>
  <c r="Z74"/>
  <c r="Y75"/>
  <c r="Z75"/>
  <c r="AB75"/>
  <c r="Y76"/>
  <c r="Z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Y86"/>
  <c r="Z86"/>
  <c r="Y87"/>
  <c r="Z87"/>
  <c r="Y88"/>
  <c r="Z88"/>
  <c r="Y89"/>
  <c r="Z89"/>
  <c r="AA89"/>
  <c r="Y90"/>
  <c r="Z90"/>
  <c r="Y91"/>
  <c r="Z91"/>
  <c r="Y92"/>
  <c r="Z92"/>
  <c r="Y93"/>
  <c r="Z93"/>
  <c r="Y94"/>
  <c r="Z94"/>
  <c r="Y95"/>
  <c r="Z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I99" i="24" l="1"/>
  <c r="AI99" i="30"/>
  <c r="AB92" i="63"/>
  <c r="AB84"/>
  <c r="AB56"/>
  <c r="AB48"/>
  <c r="AB8"/>
  <c r="AB97"/>
  <c r="AB85"/>
  <c r="AB81"/>
  <c r="AB77"/>
  <c r="AB65" i="62"/>
  <c r="AB49"/>
  <c r="AB37"/>
  <c r="AB84" i="61"/>
  <c r="AB76"/>
  <c r="AB72"/>
  <c r="AB64"/>
  <c r="AB16"/>
  <c r="AA9" i="62"/>
  <c r="AA8" i="61"/>
  <c r="AB96" i="63"/>
  <c r="AB80"/>
  <c r="AB72"/>
  <c r="AB68"/>
  <c r="AB44"/>
  <c r="AB93"/>
  <c r="AB93" i="62"/>
  <c r="AB89"/>
  <c r="AB69"/>
  <c r="AB61"/>
  <c r="AB57"/>
  <c r="AB33"/>
  <c r="AB96" i="61"/>
  <c r="AB92"/>
  <c r="AB88"/>
  <c r="AB80"/>
  <c r="AB60"/>
  <c r="AB44"/>
  <c r="AA8" i="63"/>
  <c r="AA59" i="62"/>
  <c r="AA5"/>
  <c r="AA6" i="61"/>
  <c r="AB88" i="63"/>
  <c r="AB76"/>
  <c r="AB4"/>
  <c r="AB89"/>
  <c r="AB73"/>
  <c r="AB69"/>
  <c r="AB97" i="62"/>
  <c r="AB44"/>
  <c r="AB40"/>
  <c r="AB36"/>
  <c r="AB32"/>
  <c r="AB24"/>
  <c r="AB20"/>
  <c r="AB36" i="61"/>
  <c r="AB93"/>
  <c r="AB89"/>
  <c r="AB81"/>
  <c r="AB77"/>
  <c r="AB7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F15" s="1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U88"/>
  <c r="N88"/>
  <c r="U87"/>
  <c r="F87"/>
  <c r="U86"/>
  <c r="N86"/>
  <c r="F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F75"/>
  <c r="U74"/>
  <c r="N74"/>
  <c r="U73"/>
  <c r="N73"/>
  <c r="U72"/>
  <c r="N72"/>
  <c r="F72"/>
  <c r="U71"/>
  <c r="U70"/>
  <c r="N70"/>
  <c r="F70"/>
  <c r="U69"/>
  <c r="N69"/>
  <c r="U68"/>
  <c r="N68"/>
  <c r="U67"/>
  <c r="U66"/>
  <c r="N66"/>
  <c r="U65"/>
  <c r="N65"/>
  <c r="F65"/>
  <c r="U64"/>
  <c r="N64"/>
  <c r="U63"/>
  <c r="U62"/>
  <c r="N62"/>
  <c r="U61"/>
  <c r="N61"/>
  <c r="U60"/>
  <c r="N60"/>
  <c r="F60"/>
  <c r="U59"/>
  <c r="F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F49"/>
  <c r="U48"/>
  <c r="N48"/>
  <c r="U47"/>
  <c r="U46"/>
  <c r="N46"/>
  <c r="U45"/>
  <c r="N45"/>
  <c r="U44"/>
  <c r="N44"/>
  <c r="U43"/>
  <c r="F43"/>
  <c r="U42"/>
  <c r="N42"/>
  <c r="U41"/>
  <c r="N41"/>
  <c r="U40"/>
  <c r="N40"/>
  <c r="F40"/>
  <c r="U39"/>
  <c r="U38"/>
  <c r="N38"/>
  <c r="F38"/>
  <c r="U37"/>
  <c r="N37"/>
  <c r="U36"/>
  <c r="N36"/>
  <c r="U35"/>
  <c r="U34"/>
  <c r="N34"/>
  <c r="U33"/>
  <c r="N33"/>
  <c r="F33"/>
  <c r="U32"/>
  <c r="N32"/>
  <c r="U31"/>
  <c r="U30"/>
  <c r="N30"/>
  <c r="U29"/>
  <c r="N29"/>
  <c r="U28"/>
  <c r="U27"/>
  <c r="N27"/>
  <c r="F27"/>
  <c r="U26"/>
  <c r="N26"/>
  <c r="U25"/>
  <c r="N25"/>
  <c r="U24"/>
  <c r="N24"/>
  <c r="U23"/>
  <c r="U22"/>
  <c r="N22"/>
  <c r="U21"/>
  <c r="N21"/>
  <c r="U20"/>
  <c r="N20"/>
  <c r="U19"/>
  <c r="U18"/>
  <c r="N18"/>
  <c r="U17"/>
  <c r="N17"/>
  <c r="F17"/>
  <c r="U16"/>
  <c r="N16"/>
  <c r="U15"/>
  <c r="U14"/>
  <c r="N14"/>
  <c r="U13"/>
  <c r="N13"/>
  <c r="U12"/>
  <c r="N12"/>
  <c r="U11"/>
  <c r="F11"/>
  <c r="U10"/>
  <c r="N10"/>
  <c r="U9"/>
  <c r="N9"/>
  <c r="U8"/>
  <c r="N8"/>
  <c r="F8"/>
  <c r="U7"/>
  <c r="U6"/>
  <c r="N6"/>
  <c r="F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U94"/>
  <c r="N94"/>
  <c r="F94"/>
  <c r="AD93"/>
  <c r="U93"/>
  <c r="N93"/>
  <c r="AD92"/>
  <c r="U92"/>
  <c r="N92"/>
  <c r="U91"/>
  <c r="N91"/>
  <c r="F91"/>
  <c r="U90"/>
  <c r="N90"/>
  <c r="AD89"/>
  <c r="U89"/>
  <c r="N89"/>
  <c r="AD88"/>
  <c r="U88"/>
  <c r="N88"/>
  <c r="F88"/>
  <c r="U87"/>
  <c r="N87"/>
  <c r="U86"/>
  <c r="N86"/>
  <c r="AD85"/>
  <c r="U85"/>
  <c r="N85"/>
  <c r="U84"/>
  <c r="U83"/>
  <c r="N83"/>
  <c r="U82"/>
  <c r="N82"/>
  <c r="U81"/>
  <c r="N81"/>
  <c r="F81"/>
  <c r="U80"/>
  <c r="F80"/>
  <c r="U79"/>
  <c r="N79"/>
  <c r="AC78"/>
  <c r="U78"/>
  <c r="N78"/>
  <c r="U77"/>
  <c r="N77"/>
  <c r="F77"/>
  <c r="U76"/>
  <c r="U75"/>
  <c r="N75"/>
  <c r="U74"/>
  <c r="N74"/>
  <c r="F74"/>
  <c r="U73"/>
  <c r="N73"/>
  <c r="U72"/>
  <c r="F72"/>
  <c r="U71"/>
  <c r="N71"/>
  <c r="F71"/>
  <c r="U70"/>
  <c r="N70"/>
  <c r="AD69"/>
  <c r="U69"/>
  <c r="N69"/>
  <c r="U68"/>
  <c r="U67"/>
  <c r="N67"/>
  <c r="F67"/>
  <c r="AD66"/>
  <c r="U66"/>
  <c r="N66"/>
  <c r="AD65"/>
  <c r="U65"/>
  <c r="N65"/>
  <c r="U64"/>
  <c r="U63"/>
  <c r="N63"/>
  <c r="F63"/>
  <c r="AC62"/>
  <c r="U62"/>
  <c r="N62"/>
  <c r="U61"/>
  <c r="N61"/>
  <c r="U60"/>
  <c r="U59"/>
  <c r="N59"/>
  <c r="F59"/>
  <c r="U58"/>
  <c r="N58"/>
  <c r="F58"/>
  <c r="U57"/>
  <c r="N57"/>
  <c r="U56"/>
  <c r="F56"/>
  <c r="U55"/>
  <c r="N55"/>
  <c r="U54"/>
  <c r="N54"/>
  <c r="AD53"/>
  <c r="U53"/>
  <c r="N53"/>
  <c r="U52"/>
  <c r="U51"/>
  <c r="N51"/>
  <c r="AD50"/>
  <c r="U50"/>
  <c r="U49"/>
  <c r="U48"/>
  <c r="U47"/>
  <c r="U46"/>
  <c r="F46"/>
  <c r="U45"/>
  <c r="U44"/>
  <c r="U43"/>
  <c r="U42"/>
  <c r="U41"/>
  <c r="U40"/>
  <c r="U39"/>
  <c r="U38"/>
  <c r="F38"/>
  <c r="U37"/>
  <c r="U36"/>
  <c r="U35"/>
  <c r="U34"/>
  <c r="AD33"/>
  <c r="U33"/>
  <c r="F33"/>
  <c r="U32"/>
  <c r="U31"/>
  <c r="F31"/>
  <c r="U30"/>
  <c r="AD29"/>
  <c r="U29"/>
  <c r="U28"/>
  <c r="U27"/>
  <c r="U26"/>
  <c r="U25"/>
  <c r="U24"/>
  <c r="U23"/>
  <c r="U22"/>
  <c r="F22"/>
  <c r="AD21"/>
  <c r="U21"/>
  <c r="U20"/>
  <c r="F20"/>
  <c r="U19"/>
  <c r="U18"/>
  <c r="AD17"/>
  <c r="U17"/>
  <c r="U16"/>
  <c r="U15"/>
  <c r="U14"/>
  <c r="AD13"/>
  <c r="U13"/>
  <c r="F13"/>
  <c r="U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F90"/>
  <c r="U89"/>
  <c r="U88"/>
  <c r="U87"/>
  <c r="U86"/>
  <c r="N86"/>
  <c r="U85"/>
  <c r="F85"/>
  <c r="U84"/>
  <c r="U83"/>
  <c r="F83"/>
  <c r="U82"/>
  <c r="N82"/>
  <c r="F82"/>
  <c r="U81"/>
  <c r="U80"/>
  <c r="U79"/>
  <c r="U78"/>
  <c r="N78"/>
  <c r="U77"/>
  <c r="U76"/>
  <c r="N76"/>
  <c r="U75"/>
  <c r="U74"/>
  <c r="N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U63"/>
  <c r="U62"/>
  <c r="N62"/>
  <c r="U61"/>
  <c r="U60"/>
  <c r="N60"/>
  <c r="U59"/>
  <c r="U58"/>
  <c r="N58"/>
  <c r="U57"/>
  <c r="U56"/>
  <c r="N56"/>
  <c r="U55"/>
  <c r="F55"/>
  <c r="U54"/>
  <c r="N54"/>
  <c r="U53"/>
  <c r="U52"/>
  <c r="N52"/>
  <c r="U51"/>
  <c r="U50"/>
  <c r="N50"/>
  <c r="U49"/>
  <c r="U48"/>
  <c r="N48"/>
  <c r="U47"/>
  <c r="F47"/>
  <c r="U46"/>
  <c r="N46"/>
  <c r="U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N31"/>
  <c r="U30"/>
  <c r="U29"/>
  <c r="N29"/>
  <c r="F29"/>
  <c r="U28"/>
  <c r="N28"/>
  <c r="U27"/>
  <c r="N27"/>
  <c r="U26"/>
  <c r="U25"/>
  <c r="U24"/>
  <c r="N24"/>
  <c r="U23"/>
  <c r="U22"/>
  <c r="N22"/>
  <c r="U21"/>
  <c r="U20"/>
  <c r="F20"/>
  <c r="U19"/>
  <c r="U18"/>
  <c r="U17"/>
  <c r="N17"/>
  <c r="U16"/>
  <c r="U15"/>
  <c r="U14"/>
  <c r="U13"/>
  <c r="U12"/>
  <c r="U11"/>
  <c r="U10"/>
  <c r="F10"/>
  <c r="U9"/>
  <c r="U8"/>
  <c r="U7"/>
  <c r="N7"/>
  <c r="U6"/>
  <c r="U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U80"/>
  <c r="U79"/>
  <c r="U78"/>
  <c r="F78"/>
  <c r="U77"/>
  <c r="U76"/>
  <c r="U75"/>
  <c r="U74"/>
  <c r="U73"/>
  <c r="U72"/>
  <c r="U71"/>
  <c r="U70"/>
  <c r="F70"/>
  <c r="U69"/>
  <c r="U68"/>
  <c r="U67"/>
  <c r="U66"/>
  <c r="U65"/>
  <c r="U64"/>
  <c r="U63"/>
  <c r="U62"/>
  <c r="F62"/>
  <c r="U61"/>
  <c r="U60"/>
  <c r="U59"/>
  <c r="U58"/>
  <c r="U57"/>
  <c r="U56"/>
  <c r="U55"/>
  <c r="U54"/>
  <c r="F54"/>
  <c r="U53"/>
  <c r="U52"/>
  <c r="U51"/>
  <c r="U50"/>
  <c r="U49"/>
  <c r="U48"/>
  <c r="U47"/>
  <c r="U46"/>
  <c r="F46"/>
  <c r="U45"/>
  <c r="U44"/>
  <c r="U43"/>
  <c r="U42"/>
  <c r="U41"/>
  <c r="U40"/>
  <c r="U39"/>
  <c r="U38"/>
  <c r="F38"/>
  <c r="U37"/>
  <c r="U36"/>
  <c r="U35"/>
  <c r="U34"/>
  <c r="U33"/>
  <c r="U32"/>
  <c r="U31"/>
  <c r="U30"/>
  <c r="F30"/>
  <c r="U29"/>
  <c r="U28"/>
  <c r="U27"/>
  <c r="U26"/>
  <c r="U25"/>
  <c r="U24"/>
  <c r="N24"/>
  <c r="U23"/>
  <c r="U22"/>
  <c r="U21"/>
  <c r="U20"/>
  <c r="F20"/>
  <c r="U19"/>
  <c r="U18"/>
  <c r="U17"/>
  <c r="U16"/>
  <c r="U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U94"/>
  <c r="F94"/>
  <c r="U93"/>
  <c r="U92"/>
  <c r="U91"/>
  <c r="U90"/>
  <c r="U89"/>
  <c r="N89"/>
  <c r="F89"/>
  <c r="U88"/>
  <c r="U87"/>
  <c r="F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F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U48"/>
  <c r="U47"/>
  <c r="N47"/>
  <c r="F47"/>
  <c r="U46"/>
  <c r="U45"/>
  <c r="N45"/>
  <c r="U44"/>
  <c r="U43"/>
  <c r="N43"/>
  <c r="U42"/>
  <c r="U41"/>
  <c r="N41"/>
  <c r="U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U29"/>
  <c r="U28"/>
  <c r="N28"/>
  <c r="U27"/>
  <c r="N27"/>
  <c r="U26"/>
  <c r="N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U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F77"/>
  <c r="U76"/>
  <c r="U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U59"/>
  <c r="U58"/>
  <c r="U57"/>
  <c r="F57"/>
  <c r="U56"/>
  <c r="U55"/>
  <c r="U54"/>
  <c r="U53"/>
  <c r="N53"/>
  <c r="U52"/>
  <c r="U51"/>
  <c r="N51"/>
  <c r="F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F26"/>
  <c r="U25"/>
  <c r="U24"/>
  <c r="U23"/>
  <c r="N23"/>
  <c r="U22"/>
  <c r="U21"/>
  <c r="N21"/>
  <c r="U20"/>
  <c r="U19"/>
  <c r="N19"/>
  <c r="U18"/>
  <c r="N18"/>
  <c r="U17"/>
  <c r="N17"/>
  <c r="F17"/>
  <c r="U16"/>
  <c r="U15"/>
  <c r="N15"/>
  <c r="F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U89"/>
  <c r="N89"/>
  <c r="U88"/>
  <c r="N88"/>
  <c r="F88"/>
  <c r="U87"/>
  <c r="F87"/>
  <c r="U86"/>
  <c r="F86"/>
  <c r="U85"/>
  <c r="N85"/>
  <c r="U84"/>
  <c r="N84"/>
  <c r="U83"/>
  <c r="U82"/>
  <c r="U81"/>
  <c r="N81"/>
  <c r="U80"/>
  <c r="N80"/>
  <c r="F80"/>
  <c r="U79"/>
  <c r="U78"/>
  <c r="U77"/>
  <c r="N77"/>
  <c r="F77"/>
  <c r="U76"/>
  <c r="N76"/>
  <c r="U75"/>
  <c r="U74"/>
  <c r="F74"/>
  <c r="U73"/>
  <c r="N73"/>
  <c r="U72"/>
  <c r="N72"/>
  <c r="U71"/>
  <c r="U70"/>
  <c r="F70"/>
  <c r="U69"/>
  <c r="N69"/>
  <c r="F69"/>
  <c r="U68"/>
  <c r="N68"/>
  <c r="U67"/>
  <c r="U66"/>
  <c r="U65"/>
  <c r="N65"/>
  <c r="U64"/>
  <c r="N64"/>
  <c r="U63"/>
  <c r="U62"/>
  <c r="U61"/>
  <c r="N61"/>
  <c r="U60"/>
  <c r="U59"/>
  <c r="U58"/>
  <c r="F58"/>
  <c r="U57"/>
  <c r="U56"/>
  <c r="U55"/>
  <c r="U54"/>
  <c r="U53"/>
  <c r="U52"/>
  <c r="U51"/>
  <c r="N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4" i="57" l="1"/>
  <c r="F98" i="58"/>
  <c r="F96"/>
  <c r="F94"/>
  <c r="F92"/>
  <c r="F90"/>
  <c r="F88"/>
  <c r="F86"/>
  <c r="F84"/>
  <c r="F80"/>
  <c r="F76"/>
  <c r="F74"/>
  <c r="F72"/>
  <c r="F68"/>
  <c r="F66"/>
  <c r="F64"/>
  <c r="F60"/>
  <c r="F58"/>
  <c r="F56"/>
  <c r="F52"/>
  <c r="F50"/>
  <c r="F48"/>
  <c r="F44"/>
  <c r="F42"/>
  <c r="F40"/>
  <c r="F36"/>
  <c r="F34"/>
  <c r="F32"/>
  <c r="F28"/>
  <c r="F26"/>
  <c r="F24"/>
  <c r="F22"/>
  <c r="F18"/>
  <c r="F16"/>
  <c r="F14"/>
  <c r="F8"/>
  <c r="F98" i="61"/>
  <c r="F96"/>
  <c r="F94"/>
  <c r="F88"/>
  <c r="F86"/>
  <c r="F84"/>
  <c r="F80"/>
  <c r="F78"/>
  <c r="F76"/>
  <c r="F74"/>
  <c r="F64"/>
  <c r="F62"/>
  <c r="F60"/>
  <c r="F58"/>
  <c r="F56"/>
  <c r="F54"/>
  <c r="F52"/>
  <c r="F50"/>
  <c r="F48"/>
  <c r="F46"/>
  <c r="F44"/>
  <c r="F42"/>
  <c r="F40"/>
  <c r="F38"/>
  <c r="F36"/>
  <c r="F32"/>
  <c r="F30"/>
  <c r="F28"/>
  <c r="F26"/>
  <c r="F24"/>
  <c r="F22"/>
  <c r="F18"/>
  <c r="F16"/>
  <c r="F14"/>
  <c r="F12"/>
  <c r="F8"/>
  <c r="F4"/>
  <c r="F98" i="62"/>
  <c r="F96"/>
  <c r="F92"/>
  <c r="F90"/>
  <c r="F86"/>
  <c r="F84"/>
  <c r="F82"/>
  <c r="F78"/>
  <c r="F76"/>
  <c r="F70"/>
  <c r="F68"/>
  <c r="F66"/>
  <c r="F64"/>
  <c r="F62"/>
  <c r="F60"/>
  <c r="F54"/>
  <c r="F52"/>
  <c r="F48"/>
  <c r="F44"/>
  <c r="F42"/>
  <c r="F40"/>
  <c r="F36"/>
  <c r="F34"/>
  <c r="F32"/>
  <c r="F30"/>
  <c r="F28"/>
  <c r="F26"/>
  <c r="F24"/>
  <c r="F18"/>
  <c r="F16"/>
  <c r="F14"/>
  <c r="F10"/>
  <c r="F8"/>
  <c r="F6"/>
  <c r="F4"/>
  <c r="F96" i="63"/>
  <c r="F94"/>
  <c r="F92"/>
  <c r="F90"/>
  <c r="F88"/>
  <c r="F84"/>
  <c r="F82"/>
  <c r="F80"/>
  <c r="F78"/>
  <c r="F76"/>
  <c r="F74"/>
  <c r="F68"/>
  <c r="F66"/>
  <c r="F64"/>
  <c r="F62"/>
  <c r="F58"/>
  <c r="F56"/>
  <c r="F54"/>
  <c r="F52"/>
  <c r="F50"/>
  <c r="F48"/>
  <c r="F46"/>
  <c r="F44"/>
  <c r="F42"/>
  <c r="F36"/>
  <c r="F34"/>
  <c r="F32"/>
  <c r="F30"/>
  <c r="F28"/>
  <c r="F26"/>
  <c r="F24"/>
  <c r="F22"/>
  <c r="F20"/>
  <c r="F18"/>
  <c r="F16"/>
  <c r="F14"/>
  <c r="F12"/>
  <c r="F10"/>
  <c r="F4"/>
  <c r="B99" i="58"/>
  <c r="F39"/>
  <c r="F89" i="63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9"/>
  <c r="F15"/>
  <c r="F13"/>
  <c r="F9"/>
  <c r="F95" i="62"/>
  <c r="F93"/>
  <c r="F89"/>
  <c r="F85"/>
  <c r="F83"/>
  <c r="F79"/>
  <c r="F75"/>
  <c r="F73"/>
  <c r="F69"/>
  <c r="F61"/>
  <c r="F57"/>
  <c r="F55"/>
  <c r="F53"/>
  <c r="F51"/>
  <c r="F49"/>
  <c r="F47"/>
  <c r="F45"/>
  <c r="F43"/>
  <c r="F41"/>
  <c r="F39"/>
  <c r="F37"/>
  <c r="F29"/>
  <c r="F27"/>
  <c r="F25"/>
  <c r="F23"/>
  <c r="F19"/>
  <c r="F17"/>
  <c r="F15"/>
  <c r="F11"/>
  <c r="F5"/>
  <c r="F97" i="61"/>
  <c r="F95"/>
  <c r="F93"/>
  <c r="F91"/>
  <c r="F89"/>
  <c r="F87"/>
  <c r="F81"/>
  <c r="F79"/>
  <c r="F77"/>
  <c r="F75"/>
  <c r="F71"/>
  <c r="F69"/>
  <c r="F67"/>
  <c r="F61"/>
  <c r="F59"/>
  <c r="F57"/>
  <c r="F53"/>
  <c r="F51"/>
  <c r="F49"/>
  <c r="F45"/>
  <c r="F43"/>
  <c r="F41"/>
  <c r="F37"/>
  <c r="F35"/>
  <c r="F31"/>
  <c r="F27"/>
  <c r="F23"/>
  <c r="F21"/>
  <c r="F19"/>
  <c r="F15"/>
  <c r="F13"/>
  <c r="F11"/>
  <c r="F7"/>
  <c r="F5"/>
  <c r="F97" i="56"/>
  <c r="F95"/>
  <c r="F93"/>
  <c r="F91"/>
  <c r="F89"/>
  <c r="F87"/>
  <c r="F85"/>
  <c r="F83"/>
  <c r="F81"/>
  <c r="F79"/>
  <c r="F75"/>
  <c r="F73"/>
  <c r="F71"/>
  <c r="F69"/>
  <c r="F65"/>
  <c r="F63"/>
  <c r="F61"/>
  <c r="F59"/>
  <c r="F55"/>
  <c r="F53"/>
  <c r="F49"/>
  <c r="F47"/>
  <c r="F45"/>
  <c r="F43"/>
  <c r="F41"/>
  <c r="F39"/>
  <c r="F37"/>
  <c r="F35"/>
  <c r="F33"/>
  <c r="F31"/>
  <c r="F29"/>
  <c r="F27"/>
  <c r="F25"/>
  <c r="F23"/>
  <c r="F21"/>
  <c r="F19"/>
  <c r="F13"/>
  <c r="B99"/>
  <c r="F11"/>
  <c r="F9"/>
  <c r="F7"/>
  <c r="F5"/>
  <c r="F97" i="55"/>
  <c r="F95"/>
  <c r="F93"/>
  <c r="F91"/>
  <c r="F89"/>
  <c r="F85"/>
  <c r="F83"/>
  <c r="F81"/>
  <c r="F79"/>
  <c r="F75"/>
  <c r="F73"/>
  <c r="F71"/>
  <c r="F67"/>
  <c r="F65"/>
  <c r="F63"/>
  <c r="F59"/>
  <c r="F57"/>
  <c r="F55"/>
  <c r="F51"/>
  <c r="F33"/>
  <c r="F11"/>
  <c r="F49"/>
  <c r="F7"/>
  <c r="F81" i="58"/>
  <c r="F79"/>
  <c r="F77"/>
  <c r="F75"/>
  <c r="F73"/>
  <c r="F71"/>
  <c r="F69"/>
  <c r="F67"/>
  <c r="F65"/>
  <c r="F63"/>
  <c r="F61"/>
  <c r="F59"/>
  <c r="F53"/>
  <c r="F51"/>
  <c r="F49"/>
  <c r="F47"/>
  <c r="F45"/>
  <c r="F43"/>
  <c r="F37"/>
  <c r="F35"/>
  <c r="F33"/>
  <c r="F31"/>
  <c r="F29"/>
  <c r="F27"/>
  <c r="F25"/>
  <c r="F23"/>
  <c r="F19"/>
  <c r="F15"/>
  <c r="F73" i="57"/>
  <c r="F95"/>
  <c r="F93"/>
  <c r="F85"/>
  <c r="F81"/>
  <c r="F77"/>
  <c r="F75"/>
  <c r="F71"/>
  <c r="F69"/>
  <c r="F67"/>
  <c r="F63"/>
  <c r="F61"/>
  <c r="F59"/>
  <c r="F55"/>
  <c r="F53"/>
  <c r="F51"/>
  <c r="F49"/>
  <c r="F45"/>
  <c r="F43"/>
  <c r="F41"/>
  <c r="F37"/>
  <c r="F35"/>
  <c r="F33"/>
  <c r="F29"/>
  <c r="F27"/>
  <c r="F23"/>
  <c r="F21"/>
  <c r="F19"/>
  <c r="F15"/>
  <c r="F13"/>
  <c r="F11"/>
  <c r="F7"/>
  <c r="F5"/>
  <c r="F7" i="63"/>
  <c r="F84" i="55"/>
  <c r="F76" i="56"/>
  <c r="F74"/>
  <c r="F72"/>
  <c r="F70"/>
  <c r="F68"/>
  <c r="F66"/>
  <c r="F64"/>
  <c r="F62"/>
  <c r="F60"/>
  <c r="F58"/>
  <c r="F56"/>
  <c r="F54"/>
  <c r="F50"/>
  <c r="F48"/>
  <c r="F42"/>
  <c r="F40"/>
  <c r="F38"/>
  <c r="F36"/>
  <c r="F34"/>
  <c r="F32"/>
  <c r="F30"/>
  <c r="F28"/>
  <c r="F22"/>
  <c r="F20"/>
  <c r="F16"/>
  <c r="F14"/>
  <c r="F12"/>
  <c r="F10"/>
  <c r="F8"/>
  <c r="F92" i="57"/>
  <c r="C99" i="63"/>
  <c r="F5"/>
  <c r="F6" i="61"/>
  <c r="F63"/>
  <c r="F65" i="62"/>
  <c r="F12"/>
  <c r="B99" i="61"/>
  <c r="C99" i="56"/>
  <c r="F4"/>
  <c r="C99" i="55"/>
  <c r="F34"/>
  <c r="F50" i="57"/>
  <c r="F82" i="58"/>
  <c r="F4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7"/>
  <c r="N8"/>
  <c r="F9"/>
  <c r="I99"/>
  <c r="M99"/>
  <c r="N12"/>
  <c r="F13"/>
  <c r="N28"/>
  <c r="F29"/>
  <c r="N44"/>
  <c r="F45"/>
  <c r="G58"/>
  <c r="N60"/>
  <c r="F61"/>
  <c r="O72"/>
  <c r="O45" i="56"/>
  <c r="V11"/>
  <c r="B99" i="55"/>
  <c r="F3"/>
  <c r="K99"/>
  <c r="F5"/>
  <c r="N20"/>
  <c r="F21"/>
  <c r="N36"/>
  <c r="F37"/>
  <c r="N52"/>
  <c r="F53"/>
  <c r="O21" i="56"/>
  <c r="O37"/>
  <c r="O69"/>
  <c r="O70" i="55"/>
  <c r="O23" i="56"/>
  <c r="J99" i="55"/>
  <c r="N24"/>
  <c r="N40"/>
  <c r="N56"/>
  <c r="B99" i="57"/>
  <c r="F3"/>
  <c r="K99"/>
  <c r="N82"/>
  <c r="F83"/>
  <c r="F97"/>
  <c r="C99" i="58"/>
  <c r="I99"/>
  <c r="M99"/>
  <c r="N4"/>
  <c r="F5"/>
  <c r="N12"/>
  <c r="F13"/>
  <c r="N20"/>
  <c r="F21"/>
  <c r="F3" i="56"/>
  <c r="V9"/>
  <c r="V13"/>
  <c r="V25"/>
  <c r="V29"/>
  <c r="V41"/>
  <c r="V45"/>
  <c r="V57"/>
  <c r="V61"/>
  <c r="V73"/>
  <c r="V77"/>
  <c r="V89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" i="56" l="1"/>
  <c r="V18"/>
  <c r="V50"/>
  <c r="O98" i="55"/>
  <c r="O94" i="56"/>
  <c r="O86"/>
  <c r="O20" i="55"/>
  <c r="O70" i="56"/>
  <c r="O93"/>
  <c r="O65"/>
  <c r="O47"/>
  <c r="O29"/>
  <c r="V93"/>
  <c r="G82" i="57"/>
  <c r="V82" s="1"/>
  <c r="G74"/>
  <c r="V74" s="1"/>
  <c r="G34"/>
  <c r="V34" s="1"/>
  <c r="O86" i="55"/>
  <c r="F99" i="63"/>
  <c r="V65" i="56"/>
  <c r="V49"/>
  <c r="V33"/>
  <c r="V17"/>
  <c r="V88" i="55"/>
  <c r="O53" i="56"/>
  <c r="O68" i="55"/>
  <c r="O36"/>
  <c r="V16"/>
  <c r="O5" i="56"/>
  <c r="O64" i="55"/>
  <c r="V48"/>
  <c r="O27"/>
  <c r="V92"/>
  <c r="V39" i="56"/>
  <c r="O35"/>
  <c r="O93" i="58"/>
  <c r="O40" i="55"/>
  <c r="V27" i="56"/>
  <c r="O15"/>
  <c r="O51"/>
  <c r="O56"/>
  <c r="O25"/>
  <c r="G3"/>
  <c r="O3" s="1"/>
  <c r="G76" i="55"/>
  <c r="O85" i="56"/>
  <c r="F99"/>
  <c r="O57"/>
  <c r="G34" i="55"/>
  <c r="O34" s="1"/>
  <c r="V26" i="58"/>
  <c r="V25"/>
  <c r="G54" i="57"/>
  <c r="V54" s="1"/>
  <c r="G14"/>
  <c r="V14" s="1"/>
  <c r="O22" i="58"/>
  <c r="O45"/>
  <c r="G90" i="57"/>
  <c r="V90" s="1"/>
  <c r="G42"/>
  <c r="V42" s="1"/>
  <c r="O4" i="55"/>
  <c r="O13" i="56"/>
  <c r="O48" i="57"/>
  <c r="O64"/>
  <c r="O78" i="56"/>
  <c r="O66"/>
  <c r="O62"/>
  <c r="O54"/>
  <c r="O46"/>
  <c r="O30"/>
  <c r="O26"/>
  <c r="O10"/>
  <c r="O68"/>
  <c r="O78" i="55"/>
  <c r="O74"/>
  <c r="O66"/>
  <c r="O92" i="56"/>
  <c r="O28"/>
  <c r="O84"/>
  <c r="V80" i="55"/>
  <c r="O71"/>
  <c r="G24"/>
  <c r="V24" s="1"/>
  <c r="O12"/>
  <c r="O84"/>
  <c r="O60"/>
  <c r="O52"/>
  <c r="O32"/>
  <c r="O72" i="56"/>
  <c r="O48"/>
  <c r="O36"/>
  <c r="O96"/>
  <c r="O88"/>
  <c r="O80"/>
  <c r="O76"/>
  <c r="V68"/>
  <c r="O64"/>
  <c r="O60"/>
  <c r="O52"/>
  <c r="O44"/>
  <c r="O40"/>
  <c r="O24"/>
  <c r="O44" i="55"/>
  <c r="O19"/>
  <c r="G14"/>
  <c r="V14" s="1"/>
  <c r="V96"/>
  <c r="O56"/>
  <c r="V51"/>
  <c r="O28"/>
  <c r="O65" i="58"/>
  <c r="O74"/>
  <c r="O6"/>
  <c r="G98" i="57"/>
  <c r="V98" s="1"/>
  <c r="O57" i="58"/>
  <c r="O44" i="57"/>
  <c r="G26"/>
  <c r="V2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82" i="57" l="1"/>
  <c r="O49" i="55"/>
  <c r="O54" i="57"/>
  <c r="V3" i="56"/>
  <c r="O90" i="57"/>
  <c r="O14"/>
  <c r="V34" i="55"/>
  <c r="O42" i="57"/>
  <c r="O11" i="58"/>
  <c r="V76" i="55"/>
  <c r="O76"/>
  <c r="O5" i="57"/>
  <c r="O38" i="55"/>
  <c r="O62"/>
  <c r="O46"/>
  <c r="O30"/>
  <c r="O9" i="57"/>
  <c r="O98"/>
  <c r="O26"/>
  <c r="O43" i="58"/>
  <c r="O14" i="55"/>
  <c r="O4" i="56"/>
  <c r="V13" i="5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77" i="57" l="1"/>
  <c r="O99" s="1"/>
  <c r="O24" i="55"/>
  <c r="O99" s="1"/>
  <c r="O99" i="56"/>
  <c r="T8" i="73"/>
  <c r="D8" i="26"/>
  <c r="R10" i="73"/>
  <c r="D10" i="29" s="1"/>
  <c r="Q10" i="73"/>
  <c r="D10" i="26" s="1"/>
  <c r="R9" i="73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O6" i="78"/>
  <c r="G37"/>
  <c r="P52"/>
  <c r="B84"/>
  <c r="J52"/>
  <c r="L75"/>
  <c r="Q33"/>
  <c r="B38"/>
  <c r="B19"/>
  <c r="O65"/>
  <c r="P26"/>
  <c r="G67"/>
  <c r="J76"/>
  <c r="K14"/>
  <c r="P54"/>
  <c r="L36"/>
  <c r="O44"/>
  <c r="Q93"/>
  <c r="G15"/>
  <c r="N75"/>
  <c r="K67"/>
  <c r="N25"/>
  <c r="P57"/>
  <c r="J10"/>
  <c r="Q28"/>
  <c r="N14"/>
  <c r="Q45"/>
  <c r="K90"/>
  <c r="K89"/>
  <c r="B91"/>
  <c r="G26"/>
  <c r="L93"/>
  <c r="H29"/>
  <c r="G47"/>
  <c r="I89"/>
  <c r="O8"/>
  <c r="B35"/>
  <c r="K46"/>
  <c r="B87"/>
  <c r="P3"/>
  <c r="G76"/>
  <c r="B85"/>
  <c r="O84"/>
  <c r="B12"/>
  <c r="J79"/>
  <c r="H84"/>
  <c r="Q29"/>
  <c r="L32"/>
  <c r="J45"/>
  <c r="B25"/>
  <c r="O18"/>
  <c r="H69"/>
  <c r="G71"/>
  <c r="N72"/>
  <c r="G19"/>
  <c r="G18"/>
  <c r="Q73"/>
  <c r="N16"/>
  <c r="J14"/>
  <c r="I53"/>
  <c r="I45"/>
  <c r="Q63"/>
  <c r="O19"/>
  <c r="P11"/>
  <c r="J96"/>
  <c r="L17"/>
  <c r="P24"/>
  <c r="P82"/>
  <c r="B44"/>
  <c r="Q86"/>
  <c r="I34"/>
  <c r="N18"/>
  <c r="G84"/>
  <c r="O29"/>
  <c r="N38"/>
  <c r="N13"/>
  <c r="L70"/>
  <c r="B36"/>
  <c r="G66"/>
  <c r="N73"/>
  <c r="B59"/>
  <c r="K60"/>
  <c r="Q39"/>
  <c r="J98"/>
  <c r="I42"/>
  <c r="K48"/>
  <c r="J46"/>
  <c r="N81"/>
  <c r="N23"/>
  <c r="N59"/>
  <c r="L40"/>
  <c r="G39"/>
  <c r="Q56"/>
  <c r="J81"/>
  <c r="N32"/>
  <c r="N12"/>
  <c r="K87"/>
  <c r="K36"/>
  <c r="L44"/>
  <c r="L8"/>
  <c r="L9"/>
  <c r="I58"/>
  <c r="O9"/>
  <c r="K73"/>
  <c r="Q17"/>
  <c r="L50"/>
  <c r="P47"/>
  <c r="H35"/>
  <c r="H9"/>
  <c r="G97"/>
  <c r="L29"/>
  <c r="Q94"/>
  <c r="N48"/>
  <c r="Q88"/>
  <c r="O3"/>
  <c r="I30"/>
  <c r="P29"/>
  <c r="I33"/>
  <c r="L35"/>
  <c r="O33"/>
  <c r="K29"/>
  <c r="I73"/>
  <c r="N17"/>
  <c r="B62"/>
  <c r="N22"/>
  <c r="J34"/>
  <c r="Q71"/>
  <c r="H53"/>
  <c r="B64"/>
  <c r="I36"/>
  <c r="O23"/>
  <c r="B98"/>
  <c r="G40"/>
  <c r="B23"/>
  <c r="G92"/>
  <c r="I64"/>
  <c r="N58"/>
  <c r="I38"/>
  <c r="J90"/>
  <c r="B72"/>
  <c r="P17"/>
  <c r="B20"/>
  <c r="N91"/>
  <c r="J51"/>
  <c r="N68"/>
  <c r="I87"/>
  <c r="J80"/>
  <c r="B54"/>
  <c r="I56"/>
  <c r="O59"/>
  <c r="J8"/>
  <c r="B50"/>
  <c r="K72"/>
  <c r="J37"/>
  <c r="O78"/>
  <c r="J65"/>
  <c r="P25"/>
  <c r="B40"/>
  <c r="N33"/>
  <c r="K35"/>
  <c r="J55"/>
  <c r="I96"/>
  <c r="Q58"/>
  <c r="N4"/>
  <c r="P90"/>
  <c r="L20"/>
  <c r="I95"/>
  <c r="O83"/>
  <c r="O96"/>
  <c r="H10"/>
  <c r="L76"/>
  <c r="P65"/>
  <c r="N65"/>
  <c r="O66"/>
  <c r="H15"/>
  <c r="Q69"/>
  <c r="I48"/>
  <c r="N74"/>
  <c r="P67"/>
  <c r="L91"/>
  <c r="L71"/>
  <c r="L46"/>
  <c r="P44"/>
  <c r="Q78"/>
  <c r="P55"/>
  <c r="H37"/>
  <c r="P98"/>
  <c r="N5"/>
  <c r="O76"/>
  <c r="L94"/>
  <c r="Q64"/>
  <c r="O48"/>
  <c r="I10"/>
  <c r="L84"/>
  <c r="N31"/>
  <c r="J60"/>
  <c r="K30"/>
  <c r="Q23"/>
  <c r="G60"/>
  <c r="I19"/>
  <c r="H76"/>
  <c r="K15"/>
  <c r="B15"/>
  <c r="N88"/>
  <c r="O36"/>
  <c r="J24"/>
  <c r="P96"/>
  <c r="P4"/>
  <c r="G2"/>
  <c r="B29"/>
  <c r="O16"/>
  <c r="L31"/>
  <c r="G33"/>
  <c r="P10"/>
  <c r="Q18"/>
  <c r="I75"/>
  <c r="G13"/>
  <c r="P64"/>
  <c r="N44"/>
  <c r="P70"/>
  <c r="K95"/>
  <c r="L42"/>
  <c r="K31"/>
  <c r="G86"/>
  <c r="H64"/>
  <c r="O41"/>
  <c r="I57"/>
  <c r="O77"/>
  <c r="G55"/>
  <c r="L55"/>
  <c r="L90"/>
  <c r="P92"/>
  <c r="F1"/>
  <c r="I97"/>
  <c r="K61"/>
  <c r="J64"/>
  <c r="K77"/>
  <c r="G62"/>
  <c r="H60"/>
  <c r="L88"/>
  <c r="O69"/>
  <c r="O87"/>
  <c r="H91"/>
  <c r="O88"/>
  <c r="L87"/>
  <c r="L52"/>
  <c r="Q65"/>
  <c r="H4"/>
  <c r="J58"/>
  <c r="H14"/>
  <c r="J91"/>
  <c r="N3"/>
  <c r="K16"/>
  <c r="P81"/>
  <c r="L4"/>
  <c r="G70"/>
  <c r="L69"/>
  <c r="K58"/>
  <c r="Q80"/>
  <c r="J18"/>
  <c r="L51"/>
  <c r="H40"/>
  <c r="I66"/>
  <c r="L12"/>
  <c r="K13"/>
  <c r="J13"/>
  <c r="G11"/>
  <c r="H67"/>
  <c r="K28"/>
  <c r="L66"/>
  <c r="G78"/>
  <c r="I70"/>
  <c r="H49"/>
  <c r="N80"/>
  <c r="J31"/>
  <c r="I14"/>
  <c r="H8"/>
  <c r="H97"/>
  <c r="Q40"/>
  <c r="H93"/>
  <c r="P49"/>
  <c r="J21"/>
  <c r="L96"/>
  <c r="L22"/>
  <c r="K54"/>
  <c r="O94"/>
  <c r="K78"/>
  <c r="G3"/>
  <c r="I35"/>
  <c r="Q75"/>
  <c r="O7"/>
  <c r="G34"/>
  <c r="H50"/>
  <c r="H48"/>
  <c r="B63"/>
  <c r="J25"/>
  <c r="K97"/>
  <c r="K74"/>
  <c r="G49"/>
  <c r="B49"/>
  <c r="P93"/>
  <c r="K56"/>
  <c r="B90"/>
  <c r="P94"/>
  <c r="B95"/>
  <c r="I32"/>
  <c r="Q20"/>
  <c r="O53"/>
  <c r="Q60"/>
  <c r="G6"/>
  <c r="O22"/>
  <c r="G14"/>
  <c r="P89"/>
  <c r="H27"/>
  <c r="H20"/>
  <c r="O46"/>
  <c r="K92"/>
  <c r="Q54"/>
  <c r="H11"/>
  <c r="H95"/>
  <c r="K25"/>
  <c r="N84"/>
  <c r="P19"/>
  <c r="K81"/>
  <c r="I61"/>
  <c r="P31"/>
  <c r="P83"/>
  <c r="P91"/>
  <c r="O80"/>
  <c r="I5"/>
  <c r="J57"/>
  <c r="P74"/>
  <c r="J83"/>
  <c r="P88"/>
  <c r="J67"/>
  <c r="O73"/>
  <c r="K83"/>
  <c r="Q35"/>
  <c r="Q43"/>
  <c r="J95"/>
  <c r="J56"/>
  <c r="P43"/>
  <c r="K69"/>
  <c r="L54"/>
  <c r="B75"/>
  <c r="Q41"/>
  <c r="Q19"/>
  <c r="L25"/>
  <c r="O74"/>
  <c r="I17"/>
  <c r="N20"/>
  <c r="N46"/>
  <c r="L39"/>
  <c r="J17"/>
  <c r="I18"/>
  <c r="O49"/>
  <c r="H45"/>
  <c r="N60"/>
  <c r="K55"/>
  <c r="B30"/>
  <c r="K24"/>
  <c r="I84"/>
  <c r="L30"/>
  <c r="G79"/>
  <c r="P85"/>
  <c r="P86"/>
  <c r="B21"/>
  <c r="B57"/>
  <c r="L72"/>
  <c r="P66"/>
  <c r="O21"/>
  <c r="K22"/>
  <c r="K42"/>
  <c r="O71"/>
  <c r="B69"/>
  <c r="L38"/>
  <c r="G63"/>
  <c r="Q11"/>
  <c r="N45"/>
  <c r="G32"/>
  <c r="N55"/>
  <c r="I43"/>
  <c r="L19"/>
  <c r="Q61"/>
  <c r="J36"/>
  <c r="J63"/>
  <c r="N36"/>
  <c r="P56"/>
  <c r="P45"/>
  <c r="G22"/>
  <c r="K47"/>
  <c r="O26"/>
  <c r="P39"/>
  <c r="O4"/>
  <c r="N27"/>
  <c r="O25"/>
  <c r="Q50"/>
  <c r="H94"/>
  <c r="Q67"/>
  <c r="J73"/>
  <c r="J29"/>
  <c r="G30"/>
  <c r="P80"/>
  <c r="L63"/>
  <c r="K19"/>
  <c r="N53"/>
  <c r="Q10"/>
  <c r="H25"/>
  <c r="N77"/>
  <c r="B10"/>
  <c r="I7"/>
  <c r="H73"/>
  <c r="B46"/>
  <c r="L86"/>
  <c r="H78"/>
  <c r="G28"/>
  <c r="O20"/>
  <c r="K68"/>
  <c r="L60"/>
  <c r="L77"/>
  <c r="L92"/>
  <c r="G31"/>
  <c r="Q14"/>
  <c r="B48"/>
  <c r="B32"/>
  <c r="B79"/>
  <c r="H80"/>
  <c r="K63"/>
  <c r="G91"/>
  <c r="J50"/>
  <c r="I79"/>
  <c r="H36"/>
  <c r="H3"/>
  <c r="Q59"/>
  <c r="J47"/>
  <c r="Q49"/>
  <c r="L28"/>
  <c r="N50"/>
  <c r="L53"/>
  <c r="O55"/>
  <c r="B42"/>
  <c r="B3"/>
  <c r="I40"/>
  <c r="O50"/>
  <c r="J11"/>
  <c r="I72"/>
  <c r="L34"/>
  <c r="K34"/>
  <c r="L6"/>
  <c r="L37"/>
  <c r="H46"/>
  <c r="B86"/>
  <c r="H42"/>
  <c r="O60"/>
  <c r="P5"/>
  <c r="O85"/>
  <c r="B9"/>
  <c r="B34"/>
  <c r="L3"/>
  <c r="P95"/>
  <c r="B39"/>
  <c r="O54"/>
  <c r="Q95"/>
  <c r="I21"/>
  <c r="O5"/>
  <c r="O17"/>
  <c r="L67"/>
  <c r="I86"/>
  <c r="P46"/>
  <c r="N52"/>
  <c r="I27"/>
  <c r="B67"/>
  <c r="H24"/>
  <c r="Q89"/>
  <c r="B16"/>
  <c r="J16"/>
  <c r="P97"/>
  <c r="O38"/>
  <c r="N76"/>
  <c r="B92"/>
  <c r="G80"/>
  <c r="N26"/>
  <c r="G96"/>
  <c r="J88"/>
  <c r="Q81"/>
  <c r="P23"/>
  <c r="N15"/>
  <c r="O93"/>
  <c r="K52"/>
  <c r="G50"/>
  <c r="P48"/>
  <c r="Q85"/>
  <c r="K5"/>
  <c r="L45"/>
  <c r="P78"/>
  <c r="L59"/>
  <c r="G81"/>
  <c r="I92"/>
  <c r="K17"/>
  <c r="H23"/>
  <c r="N30"/>
  <c r="H5"/>
  <c r="I22"/>
  <c r="P38"/>
  <c r="O56"/>
  <c r="N10"/>
  <c r="J89"/>
  <c r="I91"/>
  <c r="P42"/>
  <c r="B43"/>
  <c r="O86"/>
  <c r="J70"/>
  <c r="B77"/>
  <c r="I54"/>
  <c r="H55"/>
  <c r="I80"/>
  <c r="I59"/>
  <c r="J77"/>
  <c r="L33"/>
  <c r="J66"/>
  <c r="B66"/>
  <c r="J69"/>
  <c r="K8"/>
  <c r="G51"/>
  <c r="K45"/>
  <c r="G69"/>
  <c r="L80"/>
  <c r="B93"/>
  <c r="B83"/>
  <c r="K71"/>
  <c r="H54"/>
  <c r="H47"/>
  <c r="J54"/>
  <c r="B81"/>
  <c r="I37"/>
  <c r="Q46"/>
  <c r="H74"/>
  <c r="K91"/>
  <c r="H68"/>
  <c r="Q83"/>
  <c r="H58"/>
  <c r="K84"/>
  <c r="L18"/>
  <c r="I94"/>
  <c r="I76"/>
  <c r="O98"/>
  <c r="N61"/>
  <c r="I71"/>
  <c r="B2"/>
  <c r="P69"/>
  <c r="H82"/>
  <c r="P87"/>
  <c r="B94"/>
  <c r="J59"/>
  <c r="N98"/>
  <c r="I20"/>
  <c r="G20"/>
  <c r="Q9"/>
  <c r="L89"/>
  <c r="J9"/>
  <c r="N71"/>
  <c r="G89"/>
  <c r="G77"/>
  <c r="G16"/>
  <c r="O24"/>
  <c r="B18"/>
  <c r="I82"/>
  <c r="B89"/>
  <c r="P32"/>
  <c r="N6"/>
  <c r="E1"/>
  <c r="J44"/>
  <c r="G58"/>
  <c r="N7"/>
  <c r="J35"/>
  <c r="G8"/>
  <c r="K85"/>
  <c r="I81"/>
  <c r="Q21"/>
  <c r="I3"/>
  <c r="H44"/>
  <c r="B5"/>
  <c r="P9"/>
  <c r="P27"/>
  <c r="G72"/>
  <c r="K88"/>
  <c r="B71"/>
  <c r="N69"/>
  <c r="H98"/>
  <c r="L97"/>
  <c r="L24"/>
  <c r="H75"/>
  <c r="G24"/>
  <c r="P18"/>
  <c r="P68"/>
  <c r="L23"/>
  <c r="H31"/>
  <c r="N56"/>
  <c r="H79"/>
  <c r="B17"/>
  <c r="P20"/>
  <c r="G98"/>
  <c r="N85"/>
  <c r="G68"/>
  <c r="B26"/>
  <c r="K66"/>
  <c r="B74"/>
  <c r="H87"/>
  <c r="J74"/>
  <c r="H88"/>
  <c r="K11"/>
  <c r="B51"/>
  <c r="I9"/>
  <c r="N49"/>
  <c r="N28"/>
  <c r="K38"/>
  <c r="K23"/>
  <c r="H59"/>
  <c r="L57"/>
  <c r="Q30"/>
  <c r="H65"/>
  <c r="O40"/>
  <c r="G59"/>
  <c r="P28"/>
  <c r="L79"/>
  <c r="G54"/>
  <c r="G29"/>
  <c r="N83"/>
  <c r="K75"/>
  <c r="I28"/>
  <c r="O52"/>
  <c r="H12"/>
  <c r="I46"/>
  <c r="I16"/>
  <c r="B14"/>
  <c r="B61"/>
  <c r="B11"/>
  <c r="B60"/>
  <c r="I8"/>
  <c r="B78"/>
  <c r="G57"/>
  <c r="G82"/>
  <c r="K39"/>
  <c r="N64"/>
  <c r="G38"/>
  <c r="P53"/>
  <c r="P33"/>
  <c r="P34"/>
  <c r="P71"/>
  <c r="K10"/>
  <c r="H77"/>
  <c r="L13"/>
  <c r="H26"/>
  <c r="J4"/>
  <c r="J33"/>
  <c r="B37"/>
  <c r="O82"/>
  <c r="N9"/>
  <c r="Q74"/>
  <c r="Q97"/>
  <c r="D1"/>
  <c r="K33"/>
  <c r="N96"/>
  <c r="O12"/>
  <c r="G56"/>
  <c r="P35"/>
  <c r="N34"/>
  <c r="H32"/>
  <c r="B52"/>
  <c r="P50"/>
  <c r="K4"/>
  <c r="L95"/>
  <c r="G35"/>
  <c r="K44"/>
  <c r="O95"/>
  <c r="H34"/>
  <c r="L98"/>
  <c r="G88"/>
  <c r="J72"/>
  <c r="P62"/>
  <c r="L7"/>
  <c r="Q48"/>
  <c r="P6"/>
  <c r="B4"/>
  <c r="P60"/>
  <c r="N87"/>
  <c r="K43"/>
  <c r="G17"/>
  <c r="K70"/>
  <c r="I25"/>
  <c r="L15"/>
  <c r="J71"/>
  <c r="L41"/>
  <c r="K79"/>
  <c r="N47"/>
  <c r="K53"/>
  <c r="G90"/>
  <c r="J38"/>
  <c r="P72"/>
  <c r="Q91"/>
  <c r="J7"/>
  <c r="L48"/>
  <c r="L14"/>
  <c r="B55"/>
  <c r="O14"/>
  <c r="J84"/>
  <c r="I62"/>
  <c r="H39"/>
  <c r="J97"/>
  <c r="L74"/>
  <c r="I44"/>
  <c r="N67"/>
  <c r="J12"/>
  <c r="Q68"/>
  <c r="Q4"/>
  <c r="I83"/>
  <c r="G42"/>
  <c r="N40"/>
  <c r="Q66"/>
  <c r="K20"/>
  <c r="L49"/>
  <c r="P37"/>
  <c r="O91"/>
  <c r="L10"/>
  <c r="J48"/>
  <c r="N41"/>
  <c r="L43"/>
  <c r="P77"/>
  <c r="Q44"/>
  <c r="B70"/>
  <c r="N19"/>
  <c r="G48"/>
  <c r="K80"/>
  <c r="L11"/>
  <c r="N94"/>
  <c r="I85"/>
  <c r="P73"/>
  <c r="B28"/>
  <c r="Q13"/>
  <c r="Q8"/>
  <c r="B53"/>
  <c r="P58"/>
  <c r="P16"/>
  <c r="K41"/>
  <c r="J19"/>
  <c r="O51"/>
  <c r="Q70"/>
  <c r="G73"/>
  <c r="H18"/>
  <c r="J53"/>
  <c r="Q32"/>
  <c r="J85"/>
  <c r="I31"/>
  <c r="P8"/>
  <c r="O75"/>
  <c r="N90"/>
  <c r="O43"/>
  <c r="I69"/>
  <c r="Q77"/>
  <c r="G36"/>
  <c r="Q53"/>
  <c r="N97"/>
  <c r="B27"/>
  <c r="Q47"/>
  <c r="K40"/>
  <c r="O97"/>
  <c r="J86"/>
  <c r="P30"/>
  <c r="K64"/>
  <c r="H81"/>
  <c r="B65"/>
  <c r="O57"/>
  <c r="J27"/>
  <c r="O34"/>
  <c r="Q36"/>
  <c r="I51"/>
  <c r="Q25"/>
  <c r="J61"/>
  <c r="B33"/>
  <c r="H96"/>
  <c r="B56"/>
  <c r="J15"/>
  <c r="P63"/>
  <c r="G95"/>
  <c r="K21"/>
  <c r="J68"/>
  <c r="Q22"/>
  <c r="L26"/>
  <c r="I13"/>
  <c r="O28"/>
  <c r="Q84"/>
  <c r="G5"/>
  <c r="N11"/>
  <c r="P76"/>
  <c r="K37"/>
  <c r="P75"/>
  <c r="O37"/>
  <c r="J87"/>
  <c r="Q26"/>
  <c r="P51"/>
  <c r="L81"/>
  <c r="B96"/>
  <c r="J26"/>
  <c r="N79"/>
  <c r="K7"/>
  <c r="L47"/>
  <c r="H89"/>
  <c r="I12"/>
  <c r="G87"/>
  <c r="J40"/>
  <c r="N35"/>
  <c r="P59"/>
  <c r="L82"/>
  <c r="L65"/>
  <c r="L61"/>
  <c r="I24"/>
  <c r="Q16"/>
  <c r="Q79"/>
  <c r="Q3"/>
  <c r="I88"/>
  <c r="I6"/>
  <c r="I98"/>
  <c r="I26"/>
  <c r="N93"/>
  <c r="I41"/>
  <c r="K98"/>
  <c r="Q90"/>
  <c r="N66"/>
  <c r="J42"/>
  <c r="H62"/>
  <c r="N24"/>
  <c r="N78"/>
  <c r="J78"/>
  <c r="N89"/>
  <c r="Q52"/>
  <c r="O61"/>
  <c r="K94"/>
  <c r="B73"/>
  <c r="B13"/>
  <c r="N70"/>
  <c r="I74"/>
  <c r="I39"/>
  <c r="G94"/>
  <c r="Q76"/>
  <c r="L68"/>
  <c r="B6"/>
  <c r="H6"/>
  <c r="G43"/>
  <c r="B24"/>
  <c r="P15"/>
  <c r="H19"/>
  <c r="O64"/>
  <c r="N57"/>
  <c r="G53"/>
  <c r="G12"/>
  <c r="K76"/>
  <c r="Q34"/>
  <c r="G46"/>
  <c r="K27"/>
  <c r="L73"/>
  <c r="I67"/>
  <c r="O68"/>
  <c r="N8"/>
  <c r="N54"/>
  <c r="O39"/>
  <c r="O42"/>
  <c r="O79"/>
  <c r="N82"/>
  <c r="B45"/>
  <c r="Q57"/>
  <c r="H33"/>
  <c r="I63"/>
  <c r="H2"/>
  <c r="Q62"/>
  <c r="G10"/>
  <c r="G23"/>
  <c r="K26"/>
  <c r="H17"/>
  <c r="O47"/>
  <c r="B68"/>
  <c r="K9"/>
  <c r="L27"/>
  <c r="K3"/>
  <c r="H70"/>
  <c r="H13"/>
  <c r="P12"/>
  <c r="B22"/>
  <c r="N21"/>
  <c r="I49"/>
  <c r="H22"/>
  <c r="K96"/>
  <c r="O58"/>
  <c r="H92"/>
  <c r="L16"/>
  <c r="H83"/>
  <c r="I78"/>
  <c r="O92"/>
  <c r="N43"/>
  <c r="H57"/>
  <c r="B88"/>
  <c r="B31"/>
  <c r="H52"/>
  <c r="G4"/>
  <c r="H56"/>
  <c r="K12"/>
  <c r="O90"/>
  <c r="L62"/>
  <c r="O62"/>
  <c r="I60"/>
  <c r="I23"/>
  <c r="G25"/>
  <c r="L21"/>
  <c r="O35"/>
  <c r="I55"/>
  <c r="J49"/>
  <c r="H7"/>
  <c r="O72"/>
  <c r="Q96"/>
  <c r="O70"/>
  <c r="L83"/>
  <c r="G44"/>
  <c r="G21"/>
  <c r="Q6"/>
  <c r="N51"/>
  <c r="Q31"/>
  <c r="H86"/>
  <c r="L56"/>
  <c r="G64"/>
  <c r="G27"/>
  <c r="Q92"/>
  <c r="Q72"/>
  <c r="B80"/>
  <c r="N62"/>
  <c r="G85"/>
  <c r="O67"/>
  <c r="I47"/>
  <c r="P22"/>
  <c r="N92"/>
  <c r="G45"/>
  <c r="N29"/>
  <c r="Q87"/>
  <c r="G7"/>
  <c r="P61"/>
  <c r="Q37"/>
  <c r="Q5"/>
  <c r="O10"/>
  <c r="P13"/>
  <c r="K93"/>
  <c r="O89"/>
  <c r="J75"/>
  <c r="H71"/>
  <c r="Q7"/>
  <c r="J3"/>
  <c r="B82"/>
  <c r="Q42"/>
  <c r="G9"/>
  <c r="I15"/>
  <c r="B76"/>
  <c r="J20"/>
  <c r="G74"/>
  <c r="K62"/>
  <c r="J30"/>
  <c r="J6"/>
  <c r="N42"/>
  <c r="P36"/>
  <c r="N86"/>
  <c r="J94"/>
  <c r="B41"/>
  <c r="B97"/>
  <c r="J43"/>
  <c r="O45"/>
  <c r="Q55"/>
  <c r="H30"/>
  <c r="H21"/>
  <c r="H28"/>
  <c r="H41"/>
  <c r="G52"/>
  <c r="H72"/>
  <c r="Q15"/>
  <c r="K57"/>
  <c r="O27"/>
  <c r="O11"/>
  <c r="Q38"/>
  <c r="I4"/>
  <c r="I52"/>
  <c r="I29"/>
  <c r="J28"/>
  <c r="H63"/>
  <c r="P41"/>
  <c r="H85"/>
  <c r="J92"/>
  <c r="O30"/>
  <c r="B8"/>
  <c r="G41"/>
  <c r="I50"/>
  <c r="P14"/>
  <c r="Q82"/>
  <c r="B7"/>
  <c r="I90"/>
  <c r="K82"/>
  <c r="J39"/>
  <c r="O32"/>
  <c r="L64"/>
  <c r="G93"/>
  <c r="P7"/>
  <c r="B47"/>
  <c r="K59"/>
  <c r="H38"/>
  <c r="Q27"/>
  <c r="N39"/>
  <c r="H66"/>
  <c r="H16"/>
  <c r="G65"/>
  <c r="P84"/>
  <c r="L58"/>
  <c r="C1"/>
  <c r="O15"/>
  <c r="G75"/>
  <c r="B58"/>
  <c r="G61"/>
  <c r="P21"/>
  <c r="J5"/>
  <c r="L78"/>
  <c r="J22"/>
  <c r="H90"/>
  <c r="K50"/>
  <c r="I77"/>
  <c r="P40"/>
  <c r="N37"/>
  <c r="N95"/>
  <c r="O81"/>
  <c r="J62"/>
  <c r="K51"/>
  <c r="H61"/>
  <c r="Q51"/>
  <c r="J23"/>
  <c r="Q24"/>
  <c r="L85"/>
  <c r="G83"/>
  <c r="J93"/>
  <c r="I68"/>
  <c r="I93"/>
  <c r="Q98"/>
  <c r="H51"/>
  <c r="L5"/>
  <c r="K6"/>
  <c r="O31"/>
  <c r="O13"/>
  <c r="K18"/>
  <c r="K32"/>
  <c r="N63"/>
  <c r="K49"/>
  <c r="O63"/>
  <c r="H43"/>
  <c r="K65"/>
  <c r="J32"/>
  <c r="Q12"/>
  <c r="J82"/>
  <c r="I65"/>
  <c r="K86"/>
  <c r="P79"/>
  <c r="I11"/>
  <c r="J41"/>
  <c r="R70" l="1"/>
  <c r="E13"/>
  <c r="D13"/>
  <c r="C13"/>
  <c r="F13"/>
  <c r="M67"/>
  <c r="F73"/>
  <c r="D73"/>
  <c r="C73"/>
  <c r="E73"/>
  <c r="M11"/>
  <c r="R89"/>
  <c r="R39"/>
  <c r="R78"/>
  <c r="R29"/>
  <c r="R24"/>
  <c r="F43"/>
  <c r="E43"/>
  <c r="C43"/>
  <c r="D43"/>
  <c r="D27"/>
  <c r="F27"/>
  <c r="E27"/>
  <c r="C27"/>
  <c r="M91"/>
  <c r="R97"/>
  <c r="R51"/>
  <c r="R3"/>
  <c r="N99"/>
  <c r="D47"/>
  <c r="E47"/>
  <c r="F47"/>
  <c r="C47"/>
  <c r="R10"/>
  <c r="R66"/>
  <c r="M69"/>
  <c r="M22"/>
  <c r="R90"/>
  <c r="M63"/>
  <c r="R30"/>
  <c r="M31"/>
  <c r="M92"/>
  <c r="M65"/>
  <c r="R92"/>
  <c r="M41"/>
  <c r="M97"/>
  <c r="R93"/>
  <c r="R57"/>
  <c r="R15"/>
  <c r="D53"/>
  <c r="E53"/>
  <c r="F53"/>
  <c r="C53"/>
  <c r="M26"/>
  <c r="D28"/>
  <c r="C28"/>
  <c r="E28"/>
  <c r="F28"/>
  <c r="M57"/>
  <c r="R26"/>
  <c r="M85"/>
  <c r="R94"/>
  <c r="M98"/>
  <c r="C92"/>
  <c r="D92"/>
  <c r="F92"/>
  <c r="E92"/>
  <c r="R76"/>
  <c r="M90"/>
  <c r="R19"/>
  <c r="M6"/>
  <c r="E70"/>
  <c r="C70"/>
  <c r="D70"/>
  <c r="F70"/>
  <c r="D16"/>
  <c r="F16"/>
  <c r="E16"/>
  <c r="C16"/>
  <c r="C7"/>
  <c r="D7"/>
  <c r="F7"/>
  <c r="E7"/>
  <c r="R44"/>
  <c r="M88"/>
  <c r="C67"/>
  <c r="D67"/>
  <c r="E67"/>
  <c r="F67"/>
  <c r="R41"/>
  <c r="M75"/>
  <c r="M27"/>
  <c r="R52"/>
  <c r="M47"/>
  <c r="Q99"/>
  <c r="M86"/>
  <c r="F45"/>
  <c r="C45"/>
  <c r="D45"/>
  <c r="E45"/>
  <c r="C29"/>
  <c r="E29"/>
  <c r="F29"/>
  <c r="D29"/>
  <c r="M21"/>
  <c r="R40"/>
  <c r="M50"/>
  <c r="M83"/>
  <c r="F39"/>
  <c r="C39"/>
  <c r="D39"/>
  <c r="E39"/>
  <c r="C24"/>
  <c r="F24"/>
  <c r="D24"/>
  <c r="E24"/>
  <c r="R88"/>
  <c r="L99"/>
  <c r="E15"/>
  <c r="D15"/>
  <c r="C15"/>
  <c r="F15"/>
  <c r="C34"/>
  <c r="E34"/>
  <c r="F34"/>
  <c r="D34"/>
  <c r="R67"/>
  <c r="C9"/>
  <c r="F9"/>
  <c r="E9"/>
  <c r="D9"/>
  <c r="M44"/>
  <c r="M24"/>
  <c r="M19"/>
  <c r="E8"/>
  <c r="C8"/>
  <c r="D8"/>
  <c r="F8"/>
  <c r="R82"/>
  <c r="M62"/>
  <c r="D86"/>
  <c r="E86"/>
  <c r="F86"/>
  <c r="C86"/>
  <c r="R31"/>
  <c r="E55"/>
  <c r="F55"/>
  <c r="C55"/>
  <c r="D55"/>
  <c r="M10"/>
  <c r="M72"/>
  <c r="R5"/>
  <c r="M40"/>
  <c r="B99"/>
  <c r="E3"/>
  <c r="D3"/>
  <c r="F3"/>
  <c r="C3"/>
  <c r="F42"/>
  <c r="E42"/>
  <c r="D42"/>
  <c r="C42"/>
  <c r="R47"/>
  <c r="R50"/>
  <c r="R35"/>
  <c r="M25"/>
  <c r="C6"/>
  <c r="D6"/>
  <c r="E6"/>
  <c r="F6"/>
  <c r="R74"/>
  <c r="H99"/>
  <c r="M48"/>
  <c r="R87"/>
  <c r="M79"/>
  <c r="C4"/>
  <c r="E4"/>
  <c r="F4"/>
  <c r="D4"/>
  <c r="R62"/>
  <c r="R65"/>
  <c r="M29"/>
  <c r="F79"/>
  <c r="C79"/>
  <c r="D79"/>
  <c r="E79"/>
  <c r="D32"/>
  <c r="C32"/>
  <c r="F32"/>
  <c r="E32"/>
  <c r="M12"/>
  <c r="E48"/>
  <c r="D48"/>
  <c r="F48"/>
  <c r="C48"/>
  <c r="M55"/>
  <c r="M52"/>
  <c r="M95"/>
  <c r="R4"/>
  <c r="M4"/>
  <c r="F80"/>
  <c r="E80"/>
  <c r="C80"/>
  <c r="D80"/>
  <c r="M96"/>
  <c r="D52"/>
  <c r="F52"/>
  <c r="C52"/>
  <c r="E52"/>
  <c r="R33"/>
  <c r="D40"/>
  <c r="C40"/>
  <c r="F40"/>
  <c r="E40"/>
  <c r="D46"/>
  <c r="F46"/>
  <c r="E46"/>
  <c r="C46"/>
  <c r="R34"/>
  <c r="M7"/>
  <c r="D10"/>
  <c r="C10"/>
  <c r="F10"/>
  <c r="E10"/>
  <c r="R54"/>
  <c r="R77"/>
  <c r="R96"/>
  <c r="R79"/>
  <c r="F50"/>
  <c r="C50"/>
  <c r="E50"/>
  <c r="D50"/>
  <c r="R53"/>
  <c r="M56"/>
  <c r="R9"/>
  <c r="M39"/>
  <c r="F54"/>
  <c r="E54"/>
  <c r="C54"/>
  <c r="D54"/>
  <c r="F37"/>
  <c r="E37"/>
  <c r="D37"/>
  <c r="C37"/>
  <c r="R63"/>
  <c r="M87"/>
  <c r="D96"/>
  <c r="E96"/>
  <c r="F96"/>
  <c r="C96"/>
  <c r="R68"/>
  <c r="R91"/>
  <c r="R8"/>
  <c r="D20"/>
  <c r="F20"/>
  <c r="E20"/>
  <c r="C20"/>
  <c r="M23"/>
  <c r="C72"/>
  <c r="E72"/>
  <c r="F72"/>
  <c r="D72"/>
  <c r="R27"/>
  <c r="M38"/>
  <c r="R58"/>
  <c r="M74"/>
  <c r="M64"/>
  <c r="R64"/>
  <c r="F23"/>
  <c r="C23"/>
  <c r="E23"/>
  <c r="D23"/>
  <c r="M60"/>
  <c r="C98"/>
  <c r="F98"/>
  <c r="D98"/>
  <c r="E98"/>
  <c r="R36"/>
  <c r="D78"/>
  <c r="C78"/>
  <c r="F78"/>
  <c r="E78"/>
  <c r="M36"/>
  <c r="M8"/>
  <c r="F64"/>
  <c r="D64"/>
  <c r="C64"/>
  <c r="E64"/>
  <c r="E60"/>
  <c r="D60"/>
  <c r="F60"/>
  <c r="C60"/>
  <c r="F11"/>
  <c r="C11"/>
  <c r="D11"/>
  <c r="E11"/>
  <c r="M43"/>
  <c r="C61"/>
  <c r="F61"/>
  <c r="E61"/>
  <c r="D61"/>
  <c r="R55"/>
  <c r="E14"/>
  <c r="D14"/>
  <c r="C14"/>
  <c r="F14"/>
  <c r="R22"/>
  <c r="M16"/>
  <c r="F62"/>
  <c r="C62"/>
  <c r="D62"/>
  <c r="E62"/>
  <c r="R45"/>
  <c r="M46"/>
  <c r="R17"/>
  <c r="M73"/>
  <c r="M28"/>
  <c r="F69"/>
  <c r="E69"/>
  <c r="D69"/>
  <c r="C69"/>
  <c r="R83"/>
  <c r="M33"/>
  <c r="M30"/>
  <c r="O99"/>
  <c r="R48"/>
  <c r="D57"/>
  <c r="F57"/>
  <c r="C57"/>
  <c r="E57"/>
  <c r="D21"/>
  <c r="E21"/>
  <c r="F21"/>
  <c r="C21"/>
  <c r="R11"/>
  <c r="M84"/>
  <c r="R28"/>
  <c r="C30"/>
  <c r="D30"/>
  <c r="F30"/>
  <c r="E30"/>
  <c r="R49"/>
  <c r="M9"/>
  <c r="D97"/>
  <c r="C97"/>
  <c r="E97"/>
  <c r="F97"/>
  <c r="R60"/>
  <c r="D51"/>
  <c r="E51"/>
  <c r="C51"/>
  <c r="F51"/>
  <c r="M58"/>
  <c r="D31"/>
  <c r="C31"/>
  <c r="F31"/>
  <c r="E31"/>
  <c r="M18"/>
  <c r="C41"/>
  <c r="D41"/>
  <c r="F41"/>
  <c r="E41"/>
  <c r="M93"/>
  <c r="E74"/>
  <c r="C74"/>
  <c r="D74"/>
  <c r="F74"/>
  <c r="R46"/>
  <c r="E88"/>
  <c r="F88"/>
  <c r="C88"/>
  <c r="D88"/>
  <c r="R12"/>
  <c r="R20"/>
  <c r="C26"/>
  <c r="D26"/>
  <c r="F26"/>
  <c r="E26"/>
  <c r="R32"/>
  <c r="M17"/>
  <c r="M68"/>
  <c r="R85"/>
  <c r="M13"/>
  <c r="R86"/>
  <c r="D17"/>
  <c r="E17"/>
  <c r="F17"/>
  <c r="C17"/>
  <c r="R59"/>
  <c r="E75"/>
  <c r="D75"/>
  <c r="C75"/>
  <c r="F75"/>
  <c r="R23"/>
  <c r="R56"/>
  <c r="R43"/>
  <c r="R81"/>
  <c r="M42"/>
  <c r="R42"/>
  <c r="E59"/>
  <c r="C59"/>
  <c r="D59"/>
  <c r="F59"/>
  <c r="M78"/>
  <c r="R73"/>
  <c r="R69"/>
  <c r="D36"/>
  <c r="C36"/>
  <c r="F36"/>
  <c r="E36"/>
  <c r="E71"/>
  <c r="D71"/>
  <c r="C71"/>
  <c r="F71"/>
  <c r="R13"/>
  <c r="R38"/>
  <c r="M5"/>
  <c r="E5"/>
  <c r="D5"/>
  <c r="C5"/>
  <c r="F5"/>
  <c r="R18"/>
  <c r="M34"/>
  <c r="I99"/>
  <c r="M3"/>
  <c r="M61"/>
  <c r="D44"/>
  <c r="E44"/>
  <c r="C44"/>
  <c r="F44"/>
  <c r="M81"/>
  <c r="R84"/>
  <c r="R7"/>
  <c r="D56"/>
  <c r="E56"/>
  <c r="C56"/>
  <c r="F56"/>
  <c r="M45"/>
  <c r="R6"/>
  <c r="M53"/>
  <c r="E76"/>
  <c r="F76"/>
  <c r="C76"/>
  <c r="D76"/>
  <c r="C89"/>
  <c r="D89"/>
  <c r="E89"/>
  <c r="F89"/>
  <c r="R16"/>
  <c r="M82"/>
  <c r="F18"/>
  <c r="C18"/>
  <c r="D18"/>
  <c r="E18"/>
  <c r="M15"/>
  <c r="R72"/>
  <c r="F33"/>
  <c r="D33"/>
  <c r="C33"/>
  <c r="E33"/>
  <c r="M49"/>
  <c r="R71"/>
  <c r="M32"/>
  <c r="R95"/>
  <c r="E25"/>
  <c r="D25"/>
  <c r="C25"/>
  <c r="F25"/>
  <c r="E95"/>
  <c r="C95"/>
  <c r="F95"/>
  <c r="D95"/>
  <c r="R21"/>
  <c r="D90"/>
  <c r="E90"/>
  <c r="C90"/>
  <c r="F90"/>
  <c r="M20"/>
  <c r="R37"/>
  <c r="R98"/>
  <c r="E49"/>
  <c r="F49"/>
  <c r="C49"/>
  <c r="D49"/>
  <c r="E22"/>
  <c r="F22"/>
  <c r="C22"/>
  <c r="D22"/>
  <c r="C12"/>
  <c r="E12"/>
  <c r="D12"/>
  <c r="F12"/>
  <c r="E94"/>
  <c r="F94"/>
  <c r="C94"/>
  <c r="D94"/>
  <c r="E82"/>
  <c r="D82"/>
  <c r="F82"/>
  <c r="C82"/>
  <c r="C85"/>
  <c r="F85"/>
  <c r="E85"/>
  <c r="D85"/>
  <c r="M51"/>
  <c r="P99"/>
  <c r="F63"/>
  <c r="C63"/>
  <c r="E63"/>
  <c r="D63"/>
  <c r="J99"/>
  <c r="E87"/>
  <c r="D87"/>
  <c r="C87"/>
  <c r="F87"/>
  <c r="M71"/>
  <c r="M77"/>
  <c r="R61"/>
  <c r="F35"/>
  <c r="D35"/>
  <c r="C35"/>
  <c r="E35"/>
  <c r="M76"/>
  <c r="M89"/>
  <c r="M94"/>
  <c r="M35"/>
  <c r="G99"/>
  <c r="F91"/>
  <c r="D91"/>
  <c r="C91"/>
  <c r="E91"/>
  <c r="K99"/>
  <c r="R14"/>
  <c r="M37"/>
  <c r="F81"/>
  <c r="C81"/>
  <c r="D81"/>
  <c r="E81"/>
  <c r="R25"/>
  <c r="F65"/>
  <c r="E65"/>
  <c r="D65"/>
  <c r="C65"/>
  <c r="M14"/>
  <c r="R75"/>
  <c r="E83"/>
  <c r="C83"/>
  <c r="F83"/>
  <c r="D83"/>
  <c r="R80"/>
  <c r="E93"/>
  <c r="D93"/>
  <c r="C93"/>
  <c r="F93"/>
  <c r="M70"/>
  <c r="E68"/>
  <c r="D68"/>
  <c r="C68"/>
  <c r="F68"/>
  <c r="D66"/>
  <c r="F66"/>
  <c r="C66"/>
  <c r="E66"/>
  <c r="E19"/>
  <c r="F19"/>
  <c r="C19"/>
  <c r="D19"/>
  <c r="F38"/>
  <c r="D38"/>
  <c r="C38"/>
  <c r="E38"/>
  <c r="M66"/>
  <c r="M59"/>
  <c r="M80"/>
  <c r="F58"/>
  <c r="C58"/>
  <c r="D58"/>
  <c r="E58"/>
  <c r="M54"/>
  <c r="D84"/>
  <c r="C84"/>
  <c r="F84"/>
  <c r="E84"/>
  <c r="D77"/>
  <c r="E77"/>
  <c r="C77"/>
  <c r="F77"/>
  <c r="T33" i="73"/>
  <c r="P34"/>
  <c r="D34" i="24" s="1"/>
  <c r="Q34" i="73"/>
  <c r="D34" i="26" s="1"/>
  <c r="S34" i="73"/>
  <c r="D34" i="28" s="1"/>
  <c r="R34" i="73"/>
  <c r="D34" i="29" s="1"/>
  <c r="K32" i="65"/>
  <c r="F32"/>
  <c r="D99" i="78" l="1"/>
  <c r="M99"/>
  <c r="E99"/>
  <c r="F99"/>
  <c r="R99"/>
  <c r="C99"/>
  <c r="T34" i="73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C90"/>
  <c r="DC70"/>
  <c r="DC66"/>
  <c r="DC51"/>
  <c r="DC47"/>
  <c r="DC19"/>
  <c r="DC15"/>
  <c r="DC11"/>
  <c r="CA59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AY17"/>
  <c r="DG17" s="1"/>
  <c r="C17" i="40" s="1"/>
  <c r="AY19" i="54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AY79"/>
  <c r="DG79" s="1"/>
  <c r="C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G7" i="54"/>
  <c r="C7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96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AR93" i="54"/>
  <c r="DF93" s="1"/>
  <c r="B93" i="40" s="1"/>
  <c r="DG19" i="54"/>
  <c r="C19" i="40" s="1"/>
  <c r="DG22" i="54"/>
  <c r="C22" i="40" s="1"/>
  <c r="AR30" i="54"/>
  <c r="DF30" s="1"/>
  <c r="B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6" i="54" l="1"/>
  <c r="DD47"/>
  <c r="DD26"/>
  <c r="DD19"/>
  <c r="DD15"/>
  <c r="DD11"/>
  <c r="DD95"/>
  <c r="DD9"/>
  <c r="CW48"/>
  <c r="CP10"/>
  <c r="CP11"/>
  <c r="CW38"/>
  <c r="CP35"/>
  <c r="CI22"/>
  <c r="CB74"/>
  <c r="CB30"/>
  <c r="CW46"/>
  <c r="CW16"/>
  <c r="CP44"/>
  <c r="CI15"/>
  <c r="CB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<sst xmlns="http://schemas.openxmlformats.org/spreadsheetml/2006/main" count="8866" uniqueCount="561">
  <si>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</si>
  <si>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</si>
  <si>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</si>
  <si>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</si>
  <si>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</si>
  <si>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</si>
  <si>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</si>
  <si>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</si>
  <si>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</si>
  <si>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</si>
  <si>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</si>
  <si>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</si>
  <si>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</si>
  <si>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</si>
  <si>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</si>
  <si>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</si>
  <si>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</si>
  <si>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</si>
  <si>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</si>
  <si>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</si>
  <si>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</si>
  <si>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</si>
  <si>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</si>
  <si>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</si>
  <si>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</si>
  <si>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</si>
  <si>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</si>
  <si>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</si>
  <si>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</si>
  <si>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</si>
  <si>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</si>
  <si>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</si>
  <si>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</si>
  <si>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</si>
  <si>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</si>
  <si>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</si>
  <si>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</si>
  <si>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</si>
  <si>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</si>
  <si>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</si>
  <si>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</si>
  <si>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</si>
  <si>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</si>
  <si>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</si>
  <si>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</si>
  <si>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</si>
  <si>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</si>
  <si>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</si>
  <si>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</si>
  <si>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</si>
  <si>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</si>
  <si>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</si>
  <si>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</si>
  <si>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</si>
  <si>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</si>
  <si>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</si>
  <si>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</si>
  <si>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</si>
  <si>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</si>
  <si>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</si>
  <si>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</si>
  <si>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</si>
  <si>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</si>
  <si>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</si>
  <si>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</si>
  <si>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</si>
  <si>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</si>
  <si>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</si>
  <si>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</si>
  <si>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</si>
  <si>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</si>
  <si>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</si>
  <si>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</si>
  <si>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</si>
  <si>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</si>
  <si>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</si>
  <si>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</si>
  <si>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</si>
  <si>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</si>
  <si>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</si>
  <si>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</si>
  <si>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</si>
  <si>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</si>
  <si>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</si>
  <si>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</si>
  <si>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</si>
  <si>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</si>
  <si>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</si>
  <si>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</si>
  <si>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</si>
  <si>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</si>
  <si>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</si>
  <si>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</si>
  <si>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</si>
  <si>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</si>
  <si>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</si>
  <si>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</si>
  <si>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</si>
  <si>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</si>
  <si>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</si>
  <si>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</si>
  <si>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</si>
  <si>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</si>
  <si>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</si>
  <si>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</si>
  <si>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</si>
  <si>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</si>
  <si>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</si>
  <si>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</si>
  <si>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</si>
  <si>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</si>
  <si>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</si>
  <si>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</si>
  <si>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</si>
  <si>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</si>
  <si>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</si>
  <si>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</si>
  <si>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</si>
  <si>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</si>
  <si>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</si>
  <si>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</si>
  <si>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</si>
  <si>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</si>
  <si>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</si>
  <si>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</si>
  <si>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</si>
  <si>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</si>
  <si>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</si>
  <si>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</si>
  <si>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</si>
  <si>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</si>
  <si>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</si>
  <si>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</si>
  <si>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</si>
  <si>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</si>
  <si>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</si>
  <si>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</si>
  <si>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</si>
  <si>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</si>
  <si>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</si>
  <si>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</si>
  <si>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</si>
  <si>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</si>
  <si>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</si>
  <si>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</si>
  <si>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</si>
  <si>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</si>
  <si>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</si>
  <si>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</si>
  <si>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</si>
  <si>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</si>
  <si>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</si>
  <si>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</si>
  <si>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</si>
  <si>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</si>
  <si>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</si>
  <si>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</si>
  <si>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</si>
  <si>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</si>
  <si>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</si>
  <si>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</si>
  <si>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</si>
  <si>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</si>
  <si>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</si>
  <si>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</si>
  <si>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</si>
  <si>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</si>
  <si>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</si>
  <si>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</si>
  <si>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</si>
  <si>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</si>
  <si>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</si>
  <si>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</si>
  <si>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</si>
  <si>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</si>
  <si>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</si>
  <si>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</si>
  <si>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</si>
  <si>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</si>
  <si>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</si>
  <si>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</si>
  <si>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</si>
  <si>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</si>
  <si>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</si>
  <si>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</si>
  <si>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</si>
  <si>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</si>
  <si>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</si>
  <si>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</si>
  <si>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</si>
  <si>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</si>
  <si>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</si>
  <si>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</si>
  <si>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</si>
  <si>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</si>
  <si>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</si>
  <si>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</si>
  <si>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</si>
  <si>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</si>
  <si>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</si>
  <si>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</si>
  <si>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</si>
  <si>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</si>
  <si>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</si>
  <si>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</si>
  <si>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</si>
  <si>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</si>
  <si>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</si>
  <si>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</si>
  <si>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</si>
  <si>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</si>
  <si>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</si>
  <si>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</si>
  <si>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</si>
  <si>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</si>
  <si>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</si>
  <si>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</si>
  <si>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</si>
  <si>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</si>
  <si>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</si>
  <si>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</si>
  <si>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</si>
  <si>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</si>
  <si>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</si>
  <si>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</si>
  <si>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</si>
  <si>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</si>
  <si>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</si>
  <si>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</si>
  <si>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</si>
  <si>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</si>
  <si>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</si>
  <si>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</si>
  <si>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</si>
  <si>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</si>
  <si>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</si>
  <si>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</si>
  <si>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</si>
  <si>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</si>
  <si>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</si>
  <si>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</si>
  <si>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</si>
  <si>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</si>
  <si>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</si>
  <si>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</si>
  <si>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</si>
  <si>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</si>
  <si>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</si>
  <si>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</si>
  <si>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</si>
  <si>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</si>
  <si>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</si>
  <si>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</si>
  <si>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</si>
  <si>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</si>
  <si>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</si>
  <si>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</si>
  <si>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</si>
  <si>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</si>
  <si>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</si>
  <si>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</si>
  <si>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</si>
  <si>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</si>
  <si>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</si>
  <si>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</si>
  <si>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</si>
  <si>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</si>
  <si>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</si>
  <si>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</si>
  <si>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</si>
  <si>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</si>
  <si>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</si>
  <si>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</si>
  <si>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</si>
  <si>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</si>
  <si>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</si>
  <si>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</si>
  <si>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</si>
  <si>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</si>
  <si>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</si>
  <si>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</si>
  <si>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</si>
  <si>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</si>
  <si>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</si>
  <si>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</si>
  <si>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</si>
  <si>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</si>
  <si>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</si>
  <si>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</si>
  <si>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</si>
  <si>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</si>
  <si>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</si>
  <si>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</si>
  <si>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</si>
  <si>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</si>
  <si>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</si>
  <si>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</si>
  <si>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</si>
  <si>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</si>
  <si>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</si>
  <si>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</si>
  <si>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</si>
  <si>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</si>
  <si>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</si>
  <si>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</si>
  <si>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</si>
  <si>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</si>
  <si>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</si>
  <si>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</si>
  <si>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</si>
  <si>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</si>
  <si>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</si>
  <si>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</si>
  <si>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</si>
  <si>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</si>
  <si>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</si>
  <si>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</si>
  <si>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</si>
  <si>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</si>
  <si>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</si>
  <si>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</si>
  <si>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</si>
  <si>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</si>
  <si>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</si>
  <si>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</si>
  <si>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</si>
  <si>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</si>
  <si>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</si>
  <si>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</si>
  <si>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</si>
  <si>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</si>
  <si>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</si>
  <si>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</si>
  <si>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</si>
  <si>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</si>
  <si>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</si>
  <si>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</si>
  <si>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</si>
  <si>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</si>
  <si>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</si>
  <si>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</si>
  <si>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</si>
  <si>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</si>
  <si>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</si>
  <si>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</si>
  <si>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</si>
  <si>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</si>
  <si>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</si>
  <si>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</si>
  <si>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</si>
  <si>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</si>
  <si>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</si>
  <si>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</si>
  <si>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</si>
  <si>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</si>
  <si>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</si>
  <si>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</si>
  <si>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</si>
  <si>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</si>
  <si>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</si>
  <si>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</si>
  <si>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</si>
  <si>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</si>
  <si>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</si>
  <si>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</si>
  <si>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</si>
  <si>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</si>
  <si>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</si>
  <si>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</si>
  <si>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</si>
  <si>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</si>
  <si>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</si>
  <si>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</si>
  <si>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</si>
  <si>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</si>
  <si>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</si>
  <si>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</si>
  <si>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</si>
  <si>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</si>
  <si>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</si>
  <si>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</si>
  <si>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</si>
  <si>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</si>
  <si>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</si>
  <si>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</si>
  <si>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</si>
  <si>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</si>
  <si>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</si>
  <si>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</si>
  <si>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</si>
  <si>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</si>
  <si>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</si>
  <si>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</si>
  <si>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</si>
  <si>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</si>
  <si>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</si>
  <si>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</si>
  <si>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</si>
  <si>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</si>
  <si>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</si>
  <si>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</si>
  <si>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</si>
  <si>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</si>
  <si>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</si>
  <si>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</si>
  <si>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</si>
  <si>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</si>
  <si>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</si>
  <si>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</si>
  <si>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</si>
  <si>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</si>
  <si>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</si>
  <si>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</si>
  <si>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</si>
  <si>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</si>
  <si>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</si>
  <si>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</si>
  <si>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</si>
  <si>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</si>
  <si>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</si>
  <si>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</si>
  <si>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</si>
  <si>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</si>
  <si>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</si>
  <si>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</si>
  <si>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</si>
  <si>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</si>
  <si>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</si>
  <si>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</si>
  <si>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</si>
  <si>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</si>
  <si>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</si>
  <si>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</si>
  <si>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</si>
  <si>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</si>
  <si>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</si>
  <si>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</si>
  <si>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</si>
  <si>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</si>
  <si>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</si>
  <si>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</si>
  <si>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</si>
  <si>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</si>
  <si>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</si>
  <si>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</si>
  <si>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</si>
  <si>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</si>
  <si>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</si>
  <si>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</si>
  <si>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</si>
  <si>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</si>
  <si>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</si>
  <si>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</si>
  <si>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</si>
  <si>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</si>
  <si>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</si>
  <si>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</si>
  <si>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</si>
  <si>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</si>
  <si>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</si>
  <si>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</si>
  <si>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</si>
  <si>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</si>
  <si>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</si>
  <si>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</si>
  <si>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</si>
  <si>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</si>
  <si>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</si>
  <si>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</si>
  <si>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</si>
  <si>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</si>
  <si>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</si>
  <si>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</si>
  <si>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</si>
  <si>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</si>
  <si>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</si>
  <si>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</si>
  <si>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</si>
  <si>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</si>
  <si>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</si>
  <si>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</si>
  <si>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</si>
  <si>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</si>
  <si>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</si>
  <si>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</si>
  <si>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</si>
  <si>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</si>
  <si>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</si>
  <si>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</si>
  <si>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</si>
  <si>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</si>
  <si>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</si>
  <si>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</si>
  <si>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</si>
  <si>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</si>
  <si>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</si>
  <si>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</si>
  <si>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</si>
  <si>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</si>
  <si>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</si>
  <si>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</si>
  <si>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</si>
  <si>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</si>
  <si>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</si>
  <si>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</si>
  <si>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</si>
  <si>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</si>
  <si>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</si>
  <si>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</si>
  <si>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</si>
  <si>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</si>
  <si>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</si>
  <si>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</si>
  <si>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</si>
  <si>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</si>
  <si>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</si>
  <si>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</si>
  <si>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</si>
  <si>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</si>
  <si>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</si>
  <si>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</si>
  <si>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</si>
  <si>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</si>
  <si>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</si>
  <si>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</si>
  <si>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</si>
  <si>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64IS2023/11/01</t>
  </si>
  <si>
    <t>HP</t>
  </si>
  <si>
    <t>ITCWIND</t>
  </si>
  <si>
    <t>BSHP</t>
  </si>
  <si>
    <t>RSRPL_BKN</t>
  </si>
  <si>
    <t>CHANJUII</t>
  </si>
  <si>
    <t>GOA_Beneficiary</t>
  </si>
  <si>
    <t>AEML</t>
  </si>
  <si>
    <t>RUVNL</t>
  </si>
  <si>
    <t>SOLAPUR_SOLAR</t>
  </si>
  <si>
    <t>NR/2023/17930/C</t>
  </si>
  <si>
    <t>NR/2023/17064/A</t>
  </si>
  <si>
    <t>NR/2023/17926/C</t>
  </si>
  <si>
    <t>NR/2023/16187/A</t>
  </si>
  <si>
    <t>WR/2023/20256/A/785</t>
  </si>
  <si>
    <t>NR/2023/17901/A/777</t>
  </si>
  <si>
    <t>WR/2023/18560/A</t>
  </si>
  <si>
    <t>NR/2023/17925/C</t>
  </si>
  <si>
    <t>WR/2023/20254/A/784</t>
  </si>
  <si>
    <t>NR/2023/17905/A/740</t>
  </si>
  <si>
    <t>WR/2023/18560/A/II</t>
  </si>
  <si>
    <t>KSEB</t>
  </si>
  <si>
    <t>SR/01112023/30112023/KSEB_BYPL-NOV23</t>
  </si>
  <si>
    <t>NR/01112023/30112023/HP-09</t>
  </si>
  <si>
    <t>PX</t>
  </si>
  <si>
    <t>DELHI</t>
  </si>
  <si>
    <t>Column1</t>
  </si>
  <si>
    <t>SBSRPC11PL_BKN</t>
  </si>
  <si>
    <t>APL_Raipur TPP</t>
  </si>
  <si>
    <t>NR/01112023/01112023/HPX-TAMCTG-311023-05130</t>
  </si>
  <si>
    <t>NR/01102023/02012046/L_NR_2021_17</t>
  </si>
  <si>
    <t>NR/01112023/30112023/HP-10</t>
  </si>
  <si>
    <t>DELHI-PX</t>
  </si>
  <si>
    <t>East_Delhi_Waste_Processing_Company_Limited_(EDWPCL)</t>
  </si>
  <si>
    <t>w.e.f. From 01.11.2023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</si>
</sst>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670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670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670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670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670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670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670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670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310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310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670</v>
          </cell>
          <cell r="G81">
            <v>0</v>
          </cell>
          <cell r="J81">
            <v>288.61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670</v>
          </cell>
          <cell r="G82">
            <v>0</v>
          </cell>
          <cell r="J82">
            <v>288.61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45231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560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282</v>
      </c>
    </row>
    <row r="9" spans="1:3">
      <c r="A9" s="46" t="s">
        <v>449</v>
      </c>
      <c r="B9" s="199">
        <v>45240.398055555554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45231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24.6</v>
      </c>
      <c r="C3" s="197">
        <v>24.6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10.263120000000001</v>
      </c>
      <c r="J3" s="21">
        <f>C3*E3/100</f>
        <v>5.7391800000000002</v>
      </c>
      <c r="K3" s="21">
        <f>C3*F3/100</f>
        <v>7.4021400000000002</v>
      </c>
      <c r="L3" s="21">
        <f>C3*G3/100</f>
        <v>1.1955600000000002</v>
      </c>
      <c r="M3" s="157">
        <f>SUM(I3:L3)</f>
        <v>24.6</v>
      </c>
      <c r="N3" s="22"/>
      <c r="P3" s="37">
        <f t="shared" ref="P3:P34" si="1">I3</f>
        <v>10.263120000000001</v>
      </c>
      <c r="Q3" s="37">
        <f t="shared" ref="Q3:Q34" si="2">J3</f>
        <v>5.7391800000000002</v>
      </c>
      <c r="R3" s="37">
        <f t="shared" ref="R3:R34" si="3">K3</f>
        <v>7.4021400000000002</v>
      </c>
      <c r="S3" s="37">
        <f t="shared" ref="S3:S34" si="4">L3</f>
        <v>1.1955600000000002</v>
      </c>
      <c r="T3" s="37">
        <f>SUM(P3:S3)</f>
        <v>24.6</v>
      </c>
    </row>
    <row r="4" spans="1:20">
      <c r="A4" s="8" t="s">
        <v>46</v>
      </c>
      <c r="B4" s="197">
        <v>24.6</v>
      </c>
      <c r="C4" s="197">
        <v>24.6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10.263120000000001</v>
      </c>
      <c r="J4" s="21">
        <f t="shared" ref="J4:J67" si="6">C4*E4/100</f>
        <v>5.7391800000000002</v>
      </c>
      <c r="K4" s="21">
        <f t="shared" ref="K4:K67" si="7">C4*F4/100</f>
        <v>7.4021400000000002</v>
      </c>
      <c r="L4" s="21">
        <f t="shared" ref="L4:L67" si="8">C4*G4/100</f>
        <v>1.1955600000000002</v>
      </c>
      <c r="M4" s="158">
        <f t="shared" ref="M4:M67" si="9">SUM(I4:L4)</f>
        <v>24.6</v>
      </c>
      <c r="N4" s="22"/>
      <c r="P4" s="37">
        <f t="shared" si="1"/>
        <v>10.263120000000001</v>
      </c>
      <c r="Q4" s="37">
        <f t="shared" si="2"/>
        <v>5.7391800000000002</v>
      </c>
      <c r="R4" s="37">
        <f t="shared" si="3"/>
        <v>7.4021400000000002</v>
      </c>
      <c r="S4" s="37">
        <f t="shared" si="4"/>
        <v>1.1955600000000002</v>
      </c>
      <c r="T4" s="37">
        <f t="shared" ref="T4:T67" si="10">SUM(P4:S4)</f>
        <v>24.6</v>
      </c>
    </row>
    <row r="5" spans="1:20">
      <c r="A5" s="8" t="s">
        <v>47</v>
      </c>
      <c r="B5" s="197">
        <v>24.6</v>
      </c>
      <c r="C5" s="197">
        <v>24.6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10.263120000000001</v>
      </c>
      <c r="J5" s="21">
        <f t="shared" si="6"/>
        <v>5.7391800000000002</v>
      </c>
      <c r="K5" s="21">
        <f t="shared" si="7"/>
        <v>7.4021400000000002</v>
      </c>
      <c r="L5" s="21">
        <f t="shared" si="8"/>
        <v>1.1955600000000002</v>
      </c>
      <c r="M5" s="158">
        <f t="shared" si="9"/>
        <v>24.6</v>
      </c>
      <c r="N5" s="22"/>
      <c r="P5" s="37">
        <f t="shared" si="1"/>
        <v>10.263120000000001</v>
      </c>
      <c r="Q5" s="37">
        <f t="shared" si="2"/>
        <v>5.7391800000000002</v>
      </c>
      <c r="R5" s="37">
        <f t="shared" si="3"/>
        <v>7.4021400000000002</v>
      </c>
      <c r="S5" s="37">
        <f t="shared" si="4"/>
        <v>1.1955600000000002</v>
      </c>
      <c r="T5" s="37">
        <f t="shared" si="10"/>
        <v>24.6</v>
      </c>
    </row>
    <row r="6" spans="1:20">
      <c r="A6" s="8" t="s">
        <v>48</v>
      </c>
      <c r="B6" s="197">
        <v>24.6</v>
      </c>
      <c r="C6" s="197">
        <v>24.6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10.263120000000001</v>
      </c>
      <c r="J6" s="21">
        <f t="shared" si="6"/>
        <v>5.7391800000000002</v>
      </c>
      <c r="K6" s="21">
        <f t="shared" si="7"/>
        <v>7.4021400000000002</v>
      </c>
      <c r="L6" s="21">
        <f t="shared" si="8"/>
        <v>1.1955600000000002</v>
      </c>
      <c r="M6" s="158">
        <f t="shared" si="9"/>
        <v>24.6</v>
      </c>
      <c r="N6" s="22"/>
      <c r="P6" s="37">
        <f t="shared" si="1"/>
        <v>10.263120000000001</v>
      </c>
      <c r="Q6" s="37">
        <f t="shared" si="2"/>
        <v>5.7391800000000002</v>
      </c>
      <c r="R6" s="37">
        <f t="shared" si="3"/>
        <v>7.4021400000000002</v>
      </c>
      <c r="S6" s="37">
        <f t="shared" si="4"/>
        <v>1.1955600000000002</v>
      </c>
      <c r="T6" s="37">
        <f t="shared" si="10"/>
        <v>24.6</v>
      </c>
    </row>
    <row r="7" spans="1:20">
      <c r="A7" s="8" t="s">
        <v>49</v>
      </c>
      <c r="B7" s="197">
        <v>24.6</v>
      </c>
      <c r="C7" s="197">
        <v>24.6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10.263120000000001</v>
      </c>
      <c r="J7" s="21">
        <f t="shared" si="6"/>
        <v>5.7391800000000002</v>
      </c>
      <c r="K7" s="21">
        <f t="shared" si="7"/>
        <v>7.4021400000000002</v>
      </c>
      <c r="L7" s="21">
        <f t="shared" si="8"/>
        <v>1.1955600000000002</v>
      </c>
      <c r="M7" s="158">
        <f t="shared" si="9"/>
        <v>24.6</v>
      </c>
      <c r="N7" s="22"/>
      <c r="P7" s="37">
        <f t="shared" si="1"/>
        <v>10.263120000000001</v>
      </c>
      <c r="Q7" s="37">
        <f t="shared" si="2"/>
        <v>5.7391800000000002</v>
      </c>
      <c r="R7" s="37">
        <f t="shared" si="3"/>
        <v>7.4021400000000002</v>
      </c>
      <c r="S7" s="37">
        <f t="shared" si="4"/>
        <v>1.1955600000000002</v>
      </c>
      <c r="T7" s="37">
        <f t="shared" si="10"/>
        <v>24.6</v>
      </c>
    </row>
    <row r="8" spans="1:20">
      <c r="A8" s="8" t="s">
        <v>50</v>
      </c>
      <c r="B8" s="197">
        <v>24.6</v>
      </c>
      <c r="C8" s="197">
        <v>24.6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10.263120000000001</v>
      </c>
      <c r="J8" s="21">
        <f t="shared" si="6"/>
        <v>5.7391800000000002</v>
      </c>
      <c r="K8" s="21">
        <f t="shared" si="7"/>
        <v>7.4021400000000002</v>
      </c>
      <c r="L8" s="21">
        <f t="shared" si="8"/>
        <v>1.1955600000000002</v>
      </c>
      <c r="M8" s="158">
        <f t="shared" si="9"/>
        <v>24.6</v>
      </c>
      <c r="N8" s="22"/>
      <c r="P8" s="37">
        <f t="shared" si="1"/>
        <v>10.263120000000001</v>
      </c>
      <c r="Q8" s="37">
        <f t="shared" si="2"/>
        <v>5.7391800000000002</v>
      </c>
      <c r="R8" s="37">
        <f t="shared" si="3"/>
        <v>7.4021400000000002</v>
      </c>
      <c r="S8" s="37">
        <f t="shared" si="4"/>
        <v>1.1955600000000002</v>
      </c>
      <c r="T8" s="37">
        <f t="shared" si="10"/>
        <v>24.6</v>
      </c>
    </row>
    <row r="9" spans="1:20">
      <c r="A9" s="8" t="s">
        <v>51</v>
      </c>
      <c r="B9" s="197">
        <v>24.6</v>
      </c>
      <c r="C9" s="197">
        <v>24.6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10.263120000000001</v>
      </c>
      <c r="J9" s="21">
        <f t="shared" si="6"/>
        <v>5.7391800000000002</v>
      </c>
      <c r="K9" s="21">
        <f t="shared" si="7"/>
        <v>7.4021400000000002</v>
      </c>
      <c r="L9" s="21">
        <f t="shared" si="8"/>
        <v>1.1955600000000002</v>
      </c>
      <c r="M9" s="158">
        <f t="shared" si="9"/>
        <v>24.6</v>
      </c>
      <c r="N9" s="22"/>
      <c r="P9" s="37">
        <f t="shared" si="1"/>
        <v>10.263120000000001</v>
      </c>
      <c r="Q9" s="37">
        <f t="shared" si="2"/>
        <v>5.7391800000000002</v>
      </c>
      <c r="R9" s="37">
        <f t="shared" si="3"/>
        <v>7.4021400000000002</v>
      </c>
      <c r="S9" s="37">
        <f t="shared" si="4"/>
        <v>1.1955600000000002</v>
      </c>
      <c r="T9" s="37">
        <f t="shared" si="10"/>
        <v>24.6</v>
      </c>
    </row>
    <row r="10" spans="1:20">
      <c r="A10" s="8" t="s">
        <v>52</v>
      </c>
      <c r="B10" s="197">
        <v>24.6</v>
      </c>
      <c r="C10" s="197">
        <v>24.6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10.263120000000001</v>
      </c>
      <c r="J10" s="21">
        <f t="shared" si="6"/>
        <v>5.7391800000000002</v>
      </c>
      <c r="K10" s="21">
        <f t="shared" si="7"/>
        <v>7.4021400000000002</v>
      </c>
      <c r="L10" s="21">
        <f t="shared" si="8"/>
        <v>1.1955600000000002</v>
      </c>
      <c r="M10" s="158">
        <f t="shared" si="9"/>
        <v>24.6</v>
      </c>
      <c r="N10" s="22"/>
      <c r="P10" s="37">
        <f t="shared" si="1"/>
        <v>10.263120000000001</v>
      </c>
      <c r="Q10" s="37">
        <f t="shared" si="2"/>
        <v>5.7391800000000002</v>
      </c>
      <c r="R10" s="37">
        <f t="shared" si="3"/>
        <v>7.4021400000000002</v>
      </c>
      <c r="S10" s="37">
        <f t="shared" si="4"/>
        <v>1.1955600000000002</v>
      </c>
      <c r="T10" s="37">
        <f t="shared" si="10"/>
        <v>24.6</v>
      </c>
    </row>
    <row r="11" spans="1:20">
      <c r="A11" s="8" t="s">
        <v>53</v>
      </c>
      <c r="B11" s="197">
        <v>24.6</v>
      </c>
      <c r="C11" s="197">
        <v>24.6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10.263120000000001</v>
      </c>
      <c r="J11" s="21">
        <f t="shared" si="6"/>
        <v>5.7391800000000002</v>
      </c>
      <c r="K11" s="21">
        <f t="shared" si="7"/>
        <v>7.4021400000000002</v>
      </c>
      <c r="L11" s="21">
        <f t="shared" si="8"/>
        <v>1.1955600000000002</v>
      </c>
      <c r="M11" s="158">
        <f t="shared" si="9"/>
        <v>24.6</v>
      </c>
      <c r="N11" s="22"/>
      <c r="P11" s="37">
        <f t="shared" si="1"/>
        <v>10.263120000000001</v>
      </c>
      <c r="Q11" s="37">
        <f t="shared" si="2"/>
        <v>5.7391800000000002</v>
      </c>
      <c r="R11" s="37">
        <f t="shared" si="3"/>
        <v>7.4021400000000002</v>
      </c>
      <c r="S11" s="37">
        <f t="shared" si="4"/>
        <v>1.1955600000000002</v>
      </c>
      <c r="T11" s="37">
        <f t="shared" si="10"/>
        <v>24.6</v>
      </c>
    </row>
    <row r="12" spans="1:20">
      <c r="A12" s="8" t="s">
        <v>54</v>
      </c>
      <c r="B12" s="197">
        <v>24.6</v>
      </c>
      <c r="C12" s="197">
        <v>24.6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10.263120000000001</v>
      </c>
      <c r="J12" s="21">
        <f t="shared" si="6"/>
        <v>5.7391800000000002</v>
      </c>
      <c r="K12" s="21">
        <f t="shared" si="7"/>
        <v>7.4021400000000002</v>
      </c>
      <c r="L12" s="21">
        <f t="shared" si="8"/>
        <v>1.1955600000000002</v>
      </c>
      <c r="M12" s="158">
        <f t="shared" si="9"/>
        <v>24.6</v>
      </c>
      <c r="N12" s="22"/>
      <c r="P12" s="37">
        <f t="shared" si="1"/>
        <v>10.263120000000001</v>
      </c>
      <c r="Q12" s="37">
        <f t="shared" si="2"/>
        <v>5.7391800000000002</v>
      </c>
      <c r="R12" s="37">
        <f t="shared" si="3"/>
        <v>7.4021400000000002</v>
      </c>
      <c r="S12" s="37">
        <f t="shared" si="4"/>
        <v>1.1955600000000002</v>
      </c>
      <c r="T12" s="37">
        <f t="shared" si="10"/>
        <v>24.6</v>
      </c>
    </row>
    <row r="13" spans="1:20">
      <c r="A13" s="8" t="s">
        <v>55</v>
      </c>
      <c r="B13" s="197">
        <v>24.6</v>
      </c>
      <c r="C13" s="197">
        <v>24.6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10.263120000000001</v>
      </c>
      <c r="J13" s="21">
        <f t="shared" si="6"/>
        <v>5.7391800000000002</v>
      </c>
      <c r="K13" s="21">
        <f t="shared" si="7"/>
        <v>7.4021400000000002</v>
      </c>
      <c r="L13" s="21">
        <f t="shared" si="8"/>
        <v>1.1955600000000002</v>
      </c>
      <c r="M13" s="158">
        <f t="shared" si="9"/>
        <v>24.6</v>
      </c>
      <c r="N13" s="22"/>
      <c r="P13" s="37">
        <f t="shared" si="1"/>
        <v>10.263120000000001</v>
      </c>
      <c r="Q13" s="37">
        <f t="shared" si="2"/>
        <v>5.7391800000000002</v>
      </c>
      <c r="R13" s="37">
        <f t="shared" si="3"/>
        <v>7.4021400000000002</v>
      </c>
      <c r="S13" s="37">
        <f t="shared" si="4"/>
        <v>1.1955600000000002</v>
      </c>
      <c r="T13" s="37">
        <f t="shared" si="10"/>
        <v>24.6</v>
      </c>
    </row>
    <row r="14" spans="1:20">
      <c r="A14" s="8" t="s">
        <v>56</v>
      </c>
      <c r="B14" s="197">
        <v>24.6</v>
      </c>
      <c r="C14" s="197">
        <v>24.6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10.263120000000001</v>
      </c>
      <c r="J14" s="21">
        <f t="shared" si="6"/>
        <v>5.7391800000000002</v>
      </c>
      <c r="K14" s="21">
        <f t="shared" si="7"/>
        <v>7.4021400000000002</v>
      </c>
      <c r="L14" s="21">
        <f t="shared" si="8"/>
        <v>1.1955600000000002</v>
      </c>
      <c r="M14" s="158">
        <f t="shared" si="9"/>
        <v>24.6</v>
      </c>
      <c r="N14" s="22"/>
      <c r="P14" s="37">
        <f t="shared" si="1"/>
        <v>10.263120000000001</v>
      </c>
      <c r="Q14" s="37">
        <f t="shared" si="2"/>
        <v>5.7391800000000002</v>
      </c>
      <c r="R14" s="37">
        <f t="shared" si="3"/>
        <v>7.4021400000000002</v>
      </c>
      <c r="S14" s="37">
        <f t="shared" si="4"/>
        <v>1.1955600000000002</v>
      </c>
      <c r="T14" s="37">
        <f t="shared" si="10"/>
        <v>24.6</v>
      </c>
    </row>
    <row r="15" spans="1:20">
      <c r="A15" s="8" t="s">
        <v>57</v>
      </c>
      <c r="B15" s="197">
        <v>24.6</v>
      </c>
      <c r="C15" s="197">
        <v>24.6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10.263120000000001</v>
      </c>
      <c r="J15" s="21">
        <f t="shared" si="6"/>
        <v>5.7391800000000002</v>
      </c>
      <c r="K15" s="21">
        <f t="shared" si="7"/>
        <v>7.4021400000000002</v>
      </c>
      <c r="L15" s="21">
        <f t="shared" si="8"/>
        <v>1.1955600000000002</v>
      </c>
      <c r="M15" s="158">
        <f t="shared" si="9"/>
        <v>24.6</v>
      </c>
      <c r="N15" s="22"/>
      <c r="P15" s="37">
        <f t="shared" si="1"/>
        <v>10.263120000000001</v>
      </c>
      <c r="Q15" s="37">
        <f t="shared" si="2"/>
        <v>5.7391800000000002</v>
      </c>
      <c r="R15" s="37">
        <f t="shared" si="3"/>
        <v>7.4021400000000002</v>
      </c>
      <c r="S15" s="37">
        <f t="shared" si="4"/>
        <v>1.1955600000000002</v>
      </c>
      <c r="T15" s="37">
        <f t="shared" si="10"/>
        <v>24.6</v>
      </c>
    </row>
    <row r="16" spans="1:20">
      <c r="A16" s="8" t="s">
        <v>58</v>
      </c>
      <c r="B16" s="197">
        <v>24.6</v>
      </c>
      <c r="C16" s="197">
        <v>24.6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10.263120000000001</v>
      </c>
      <c r="J16" s="21">
        <f t="shared" si="6"/>
        <v>5.7391800000000002</v>
      </c>
      <c r="K16" s="21">
        <f t="shared" si="7"/>
        <v>7.4021400000000002</v>
      </c>
      <c r="L16" s="21">
        <f t="shared" si="8"/>
        <v>1.1955600000000002</v>
      </c>
      <c r="M16" s="158">
        <f t="shared" si="9"/>
        <v>24.6</v>
      </c>
      <c r="N16" s="22"/>
      <c r="P16" s="37">
        <f t="shared" si="1"/>
        <v>10.263120000000001</v>
      </c>
      <c r="Q16" s="37">
        <f t="shared" si="2"/>
        <v>5.7391800000000002</v>
      </c>
      <c r="R16" s="37">
        <f t="shared" si="3"/>
        <v>7.4021400000000002</v>
      </c>
      <c r="S16" s="37">
        <f t="shared" si="4"/>
        <v>1.1955600000000002</v>
      </c>
      <c r="T16" s="37">
        <f t="shared" si="10"/>
        <v>24.6</v>
      </c>
    </row>
    <row r="17" spans="1:20">
      <c r="A17" s="8" t="s">
        <v>59</v>
      </c>
      <c r="B17" s="197">
        <v>24.6</v>
      </c>
      <c r="C17" s="197">
        <v>24.6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10.263120000000001</v>
      </c>
      <c r="J17" s="21">
        <f t="shared" si="6"/>
        <v>5.7391800000000002</v>
      </c>
      <c r="K17" s="21">
        <f t="shared" si="7"/>
        <v>7.4021400000000002</v>
      </c>
      <c r="L17" s="21">
        <f t="shared" si="8"/>
        <v>1.1955600000000002</v>
      </c>
      <c r="M17" s="158">
        <f t="shared" si="9"/>
        <v>24.6</v>
      </c>
      <c r="N17" s="22"/>
      <c r="P17" s="37">
        <f t="shared" si="1"/>
        <v>10.263120000000001</v>
      </c>
      <c r="Q17" s="37">
        <f t="shared" si="2"/>
        <v>5.7391800000000002</v>
      </c>
      <c r="R17" s="37">
        <f t="shared" si="3"/>
        <v>7.4021400000000002</v>
      </c>
      <c r="S17" s="37">
        <f t="shared" si="4"/>
        <v>1.1955600000000002</v>
      </c>
      <c r="T17" s="37">
        <f t="shared" si="10"/>
        <v>24.6</v>
      </c>
    </row>
    <row r="18" spans="1:20">
      <c r="A18" s="8" t="s">
        <v>60</v>
      </c>
      <c r="B18" s="197">
        <v>24.6</v>
      </c>
      <c r="C18" s="197">
        <v>24.6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10.263120000000001</v>
      </c>
      <c r="J18" s="21">
        <f t="shared" si="6"/>
        <v>5.7391800000000002</v>
      </c>
      <c r="K18" s="21">
        <f t="shared" si="7"/>
        <v>7.4021400000000002</v>
      </c>
      <c r="L18" s="21">
        <f t="shared" si="8"/>
        <v>1.1955600000000002</v>
      </c>
      <c r="M18" s="158">
        <f t="shared" si="9"/>
        <v>24.6</v>
      </c>
      <c r="N18" s="22"/>
      <c r="P18" s="37">
        <f t="shared" si="1"/>
        <v>10.263120000000001</v>
      </c>
      <c r="Q18" s="37">
        <f t="shared" si="2"/>
        <v>5.7391800000000002</v>
      </c>
      <c r="R18" s="37">
        <f t="shared" si="3"/>
        <v>7.4021400000000002</v>
      </c>
      <c r="S18" s="37">
        <f t="shared" si="4"/>
        <v>1.1955600000000002</v>
      </c>
      <c r="T18" s="37">
        <f t="shared" si="10"/>
        <v>24.6</v>
      </c>
    </row>
    <row r="19" spans="1:20">
      <c r="A19" s="8" t="s">
        <v>61</v>
      </c>
      <c r="B19" s="197">
        <v>24.6</v>
      </c>
      <c r="C19" s="197">
        <v>24.6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10.263120000000001</v>
      </c>
      <c r="J19" s="21">
        <f t="shared" si="6"/>
        <v>5.7391800000000002</v>
      </c>
      <c r="K19" s="21">
        <f t="shared" si="7"/>
        <v>7.4021400000000002</v>
      </c>
      <c r="L19" s="21">
        <f t="shared" si="8"/>
        <v>1.1955600000000002</v>
      </c>
      <c r="M19" s="158">
        <f t="shared" si="9"/>
        <v>24.6</v>
      </c>
      <c r="N19" s="22"/>
      <c r="P19" s="37">
        <f t="shared" si="1"/>
        <v>10.263120000000001</v>
      </c>
      <c r="Q19" s="37">
        <f t="shared" si="2"/>
        <v>5.7391800000000002</v>
      </c>
      <c r="R19" s="37">
        <f t="shared" si="3"/>
        <v>7.4021400000000002</v>
      </c>
      <c r="S19" s="37">
        <f t="shared" si="4"/>
        <v>1.1955600000000002</v>
      </c>
      <c r="T19" s="37">
        <f t="shared" si="10"/>
        <v>24.6</v>
      </c>
    </row>
    <row r="20" spans="1:20">
      <c r="A20" s="8" t="s">
        <v>62</v>
      </c>
      <c r="B20" s="197">
        <v>24.6</v>
      </c>
      <c r="C20" s="197">
        <v>24.6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10.263120000000001</v>
      </c>
      <c r="J20" s="21">
        <f t="shared" si="6"/>
        <v>5.7391800000000002</v>
      </c>
      <c r="K20" s="21">
        <f t="shared" si="7"/>
        <v>7.4021400000000002</v>
      </c>
      <c r="L20" s="21">
        <f t="shared" si="8"/>
        <v>1.1955600000000002</v>
      </c>
      <c r="M20" s="158">
        <f t="shared" si="9"/>
        <v>24.6</v>
      </c>
      <c r="N20" s="22"/>
      <c r="P20" s="37">
        <f t="shared" si="1"/>
        <v>10.263120000000001</v>
      </c>
      <c r="Q20" s="37">
        <f t="shared" si="2"/>
        <v>5.7391800000000002</v>
      </c>
      <c r="R20" s="37">
        <f t="shared" si="3"/>
        <v>7.4021400000000002</v>
      </c>
      <c r="S20" s="37">
        <f t="shared" si="4"/>
        <v>1.1955600000000002</v>
      </c>
      <c r="T20" s="37">
        <f t="shared" si="10"/>
        <v>24.6</v>
      </c>
    </row>
    <row r="21" spans="1:20">
      <c r="A21" s="8" t="s">
        <v>63</v>
      </c>
      <c r="B21" s="197">
        <v>24.6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8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8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8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8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8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8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8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8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8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8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8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</v>
      </c>
      <c r="C32" s="197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8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7">
        <v>24</v>
      </c>
      <c r="C33" s="197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8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7">
        <v>24</v>
      </c>
      <c r="C34" s="197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8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7">
        <v>24.6</v>
      </c>
      <c r="C35" s="197">
        <v>24.6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10.263120000000001</v>
      </c>
      <c r="J35" s="21">
        <f t="shared" si="6"/>
        <v>5.7391800000000002</v>
      </c>
      <c r="K35" s="21">
        <f t="shared" si="7"/>
        <v>7.4021400000000002</v>
      </c>
      <c r="L35" s="21">
        <f t="shared" si="8"/>
        <v>1.1955600000000002</v>
      </c>
      <c r="M35" s="158">
        <f t="shared" si="9"/>
        <v>24.6</v>
      </c>
      <c r="N35" s="22"/>
      <c r="P35" s="37">
        <f t="shared" ref="P35:P66" si="12">I35</f>
        <v>10.263120000000001</v>
      </c>
      <c r="Q35" s="37">
        <f t="shared" ref="Q35:Q66" si="13">J35</f>
        <v>5.7391800000000002</v>
      </c>
      <c r="R35" s="37">
        <f t="shared" ref="R35:R66" si="14">K35</f>
        <v>7.4021400000000002</v>
      </c>
      <c r="S35" s="37">
        <f t="shared" ref="S35:S66" si="15">L35</f>
        <v>1.1955600000000002</v>
      </c>
      <c r="T35" s="37">
        <f t="shared" si="10"/>
        <v>24.6</v>
      </c>
    </row>
    <row r="36" spans="1:20">
      <c r="A36" s="8" t="s">
        <v>78</v>
      </c>
      <c r="B36" s="197">
        <v>24.6</v>
      </c>
      <c r="C36" s="197">
        <v>24.6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10.263120000000001</v>
      </c>
      <c r="J36" s="21">
        <f t="shared" si="6"/>
        <v>5.7391800000000002</v>
      </c>
      <c r="K36" s="21">
        <f t="shared" si="7"/>
        <v>7.4021400000000002</v>
      </c>
      <c r="L36" s="21">
        <f t="shared" si="8"/>
        <v>1.1955600000000002</v>
      </c>
      <c r="M36" s="158">
        <f t="shared" si="9"/>
        <v>24.6</v>
      </c>
      <c r="N36" s="22"/>
      <c r="P36" s="37">
        <f t="shared" si="12"/>
        <v>10.263120000000001</v>
      </c>
      <c r="Q36" s="37">
        <f t="shared" si="13"/>
        <v>5.7391800000000002</v>
      </c>
      <c r="R36" s="37">
        <f t="shared" si="14"/>
        <v>7.4021400000000002</v>
      </c>
      <c r="S36" s="37">
        <f t="shared" si="15"/>
        <v>1.1955600000000002</v>
      </c>
      <c r="T36" s="37">
        <f t="shared" si="10"/>
        <v>24.6</v>
      </c>
    </row>
    <row r="37" spans="1:20">
      <c r="A37" s="8" t="s">
        <v>79</v>
      </c>
      <c r="B37" s="197">
        <v>24.6</v>
      </c>
      <c r="C37" s="197">
        <v>24.6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10.263120000000001</v>
      </c>
      <c r="J37" s="21">
        <f t="shared" si="6"/>
        <v>5.7391800000000002</v>
      </c>
      <c r="K37" s="21">
        <f t="shared" si="7"/>
        <v>7.4021400000000002</v>
      </c>
      <c r="L37" s="21">
        <f t="shared" si="8"/>
        <v>1.1955600000000002</v>
      </c>
      <c r="M37" s="158">
        <f t="shared" si="9"/>
        <v>24.6</v>
      </c>
      <c r="N37" s="22"/>
      <c r="P37" s="37">
        <f t="shared" si="12"/>
        <v>10.263120000000001</v>
      </c>
      <c r="Q37" s="37">
        <f t="shared" si="13"/>
        <v>5.7391800000000002</v>
      </c>
      <c r="R37" s="37">
        <f t="shared" si="14"/>
        <v>7.4021400000000002</v>
      </c>
      <c r="S37" s="37">
        <f t="shared" si="15"/>
        <v>1.1955600000000002</v>
      </c>
      <c r="T37" s="37">
        <f t="shared" si="10"/>
        <v>24.6</v>
      </c>
    </row>
    <row r="38" spans="1:20">
      <c r="A38" s="8" t="s">
        <v>80</v>
      </c>
      <c r="B38" s="197">
        <v>24.6</v>
      </c>
      <c r="C38" s="197">
        <v>24.6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10.263120000000001</v>
      </c>
      <c r="J38" s="21">
        <f t="shared" si="6"/>
        <v>5.7391800000000002</v>
      </c>
      <c r="K38" s="21">
        <f t="shared" si="7"/>
        <v>7.4021400000000002</v>
      </c>
      <c r="L38" s="21">
        <f t="shared" si="8"/>
        <v>1.1955600000000002</v>
      </c>
      <c r="M38" s="158">
        <f t="shared" si="9"/>
        <v>24.6</v>
      </c>
      <c r="N38" s="22"/>
      <c r="P38" s="37">
        <f t="shared" si="12"/>
        <v>10.263120000000001</v>
      </c>
      <c r="Q38" s="37">
        <f t="shared" si="13"/>
        <v>5.7391800000000002</v>
      </c>
      <c r="R38" s="37">
        <f t="shared" si="14"/>
        <v>7.4021400000000002</v>
      </c>
      <c r="S38" s="37">
        <f t="shared" si="15"/>
        <v>1.1955600000000002</v>
      </c>
      <c r="T38" s="37">
        <f t="shared" si="10"/>
        <v>24.6</v>
      </c>
    </row>
    <row r="39" spans="1:20">
      <c r="A39" s="8" t="s">
        <v>81</v>
      </c>
      <c r="B39" s="197">
        <v>24.6</v>
      </c>
      <c r="C39" s="197">
        <v>24.6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10.263120000000001</v>
      </c>
      <c r="J39" s="21">
        <f t="shared" si="6"/>
        <v>5.7391800000000002</v>
      </c>
      <c r="K39" s="21">
        <f t="shared" si="7"/>
        <v>7.4021400000000002</v>
      </c>
      <c r="L39" s="21">
        <f t="shared" si="8"/>
        <v>1.1955600000000002</v>
      </c>
      <c r="M39" s="158">
        <f t="shared" si="9"/>
        <v>24.6</v>
      </c>
      <c r="N39" s="22"/>
      <c r="P39" s="37">
        <f t="shared" si="12"/>
        <v>10.263120000000001</v>
      </c>
      <c r="Q39" s="37">
        <f t="shared" si="13"/>
        <v>5.7391800000000002</v>
      </c>
      <c r="R39" s="37">
        <f t="shared" si="14"/>
        <v>7.4021400000000002</v>
      </c>
      <c r="S39" s="37">
        <f t="shared" si="15"/>
        <v>1.1955600000000002</v>
      </c>
      <c r="T39" s="37">
        <f t="shared" si="10"/>
        <v>24.6</v>
      </c>
    </row>
    <row r="40" spans="1:20">
      <c r="A40" s="8" t="s">
        <v>82</v>
      </c>
      <c r="B40" s="197">
        <v>24.6</v>
      </c>
      <c r="C40" s="197">
        <v>24.6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10.263120000000001</v>
      </c>
      <c r="J40" s="21">
        <f t="shared" si="6"/>
        <v>5.7391800000000002</v>
      </c>
      <c r="K40" s="21">
        <f t="shared" si="7"/>
        <v>7.4021400000000002</v>
      </c>
      <c r="L40" s="21">
        <f t="shared" si="8"/>
        <v>1.1955600000000002</v>
      </c>
      <c r="M40" s="158">
        <f t="shared" si="9"/>
        <v>24.6</v>
      </c>
      <c r="N40" s="22"/>
      <c r="P40" s="37">
        <f t="shared" si="12"/>
        <v>10.263120000000001</v>
      </c>
      <c r="Q40" s="37">
        <f t="shared" si="13"/>
        <v>5.7391800000000002</v>
      </c>
      <c r="R40" s="37">
        <f t="shared" si="14"/>
        <v>7.4021400000000002</v>
      </c>
      <c r="S40" s="37">
        <f t="shared" si="15"/>
        <v>1.1955600000000002</v>
      </c>
      <c r="T40" s="37">
        <f t="shared" si="10"/>
        <v>24.6</v>
      </c>
    </row>
    <row r="41" spans="1:20">
      <c r="A41" s="8" t="s">
        <v>83</v>
      </c>
      <c r="B41" s="197">
        <v>24.6</v>
      </c>
      <c r="C41" s="197">
        <v>24.6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10.263120000000001</v>
      </c>
      <c r="J41" s="21">
        <f t="shared" si="6"/>
        <v>5.7391800000000002</v>
      </c>
      <c r="K41" s="21">
        <f t="shared" si="7"/>
        <v>7.4021400000000002</v>
      </c>
      <c r="L41" s="21">
        <f t="shared" si="8"/>
        <v>1.1955600000000002</v>
      </c>
      <c r="M41" s="158">
        <f t="shared" si="9"/>
        <v>24.6</v>
      </c>
      <c r="N41" s="22"/>
      <c r="P41" s="37">
        <f t="shared" si="12"/>
        <v>10.263120000000001</v>
      </c>
      <c r="Q41" s="37">
        <f t="shared" si="13"/>
        <v>5.7391800000000002</v>
      </c>
      <c r="R41" s="37">
        <f t="shared" si="14"/>
        <v>7.4021400000000002</v>
      </c>
      <c r="S41" s="37">
        <f t="shared" si="15"/>
        <v>1.1955600000000002</v>
      </c>
      <c r="T41" s="37">
        <f t="shared" si="10"/>
        <v>24.6</v>
      </c>
    </row>
    <row r="42" spans="1:20">
      <c r="A42" s="8" t="s">
        <v>84</v>
      </c>
      <c r="B42" s="197">
        <v>24.6</v>
      </c>
      <c r="C42" s="197">
        <v>24.6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10.263120000000001</v>
      </c>
      <c r="J42" s="21">
        <f t="shared" si="6"/>
        <v>5.7391800000000002</v>
      </c>
      <c r="K42" s="21">
        <f t="shared" si="7"/>
        <v>7.4021400000000002</v>
      </c>
      <c r="L42" s="21">
        <f t="shared" si="8"/>
        <v>1.1955600000000002</v>
      </c>
      <c r="M42" s="158">
        <f t="shared" si="9"/>
        <v>24.6</v>
      </c>
      <c r="N42" s="22"/>
      <c r="P42" s="37">
        <f t="shared" si="12"/>
        <v>10.263120000000001</v>
      </c>
      <c r="Q42" s="37">
        <f t="shared" si="13"/>
        <v>5.7391800000000002</v>
      </c>
      <c r="R42" s="37">
        <f t="shared" si="14"/>
        <v>7.4021400000000002</v>
      </c>
      <c r="S42" s="37">
        <f t="shared" si="15"/>
        <v>1.1955600000000002</v>
      </c>
      <c r="T42" s="37">
        <f t="shared" si="10"/>
        <v>24.6</v>
      </c>
    </row>
    <row r="43" spans="1:20">
      <c r="A43" s="8" t="s">
        <v>85</v>
      </c>
      <c r="B43" s="197">
        <v>24.6</v>
      </c>
      <c r="C43" s="197">
        <v>24.6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10.263120000000001</v>
      </c>
      <c r="J43" s="21">
        <f t="shared" si="6"/>
        <v>5.7391800000000002</v>
      </c>
      <c r="K43" s="21">
        <f t="shared" si="7"/>
        <v>7.4021400000000002</v>
      </c>
      <c r="L43" s="21">
        <f t="shared" si="8"/>
        <v>1.1955600000000002</v>
      </c>
      <c r="M43" s="158">
        <f t="shared" si="9"/>
        <v>24.6</v>
      </c>
      <c r="N43" s="22"/>
      <c r="P43" s="37">
        <f t="shared" si="12"/>
        <v>10.263120000000001</v>
      </c>
      <c r="Q43" s="37">
        <f t="shared" si="13"/>
        <v>5.7391800000000002</v>
      </c>
      <c r="R43" s="37">
        <f t="shared" si="14"/>
        <v>7.4021400000000002</v>
      </c>
      <c r="S43" s="37">
        <f t="shared" si="15"/>
        <v>1.1955600000000002</v>
      </c>
      <c r="T43" s="37">
        <f t="shared" si="10"/>
        <v>24.6</v>
      </c>
    </row>
    <row r="44" spans="1:20">
      <c r="A44" s="8" t="s">
        <v>86</v>
      </c>
      <c r="B44" s="197">
        <v>24.6</v>
      </c>
      <c r="C44" s="197">
        <v>24.6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10.263120000000001</v>
      </c>
      <c r="J44" s="21">
        <f t="shared" si="6"/>
        <v>5.7391800000000002</v>
      </c>
      <c r="K44" s="21">
        <f t="shared" si="7"/>
        <v>7.4021400000000002</v>
      </c>
      <c r="L44" s="21">
        <f t="shared" si="8"/>
        <v>1.1955600000000002</v>
      </c>
      <c r="M44" s="158">
        <f t="shared" si="9"/>
        <v>24.6</v>
      </c>
      <c r="N44" s="22"/>
      <c r="P44" s="37">
        <f t="shared" si="12"/>
        <v>10.263120000000001</v>
      </c>
      <c r="Q44" s="37">
        <f t="shared" si="13"/>
        <v>5.7391800000000002</v>
      </c>
      <c r="R44" s="37">
        <f t="shared" si="14"/>
        <v>7.4021400000000002</v>
      </c>
      <c r="S44" s="37">
        <f t="shared" si="15"/>
        <v>1.1955600000000002</v>
      </c>
      <c r="T44" s="37">
        <f t="shared" si="10"/>
        <v>24.6</v>
      </c>
    </row>
    <row r="45" spans="1:20">
      <c r="A45" s="8" t="s">
        <v>87</v>
      </c>
      <c r="B45" s="197">
        <v>24.6</v>
      </c>
      <c r="C45" s="197">
        <v>24.6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10.263120000000001</v>
      </c>
      <c r="J45" s="21">
        <f t="shared" si="6"/>
        <v>5.7391800000000002</v>
      </c>
      <c r="K45" s="21">
        <f t="shared" si="7"/>
        <v>7.4021400000000002</v>
      </c>
      <c r="L45" s="21">
        <f t="shared" si="8"/>
        <v>1.1955600000000002</v>
      </c>
      <c r="M45" s="158">
        <f t="shared" si="9"/>
        <v>24.6</v>
      </c>
      <c r="N45" s="22"/>
      <c r="P45" s="37">
        <f t="shared" si="12"/>
        <v>10.263120000000001</v>
      </c>
      <c r="Q45" s="37">
        <f t="shared" si="13"/>
        <v>5.7391800000000002</v>
      </c>
      <c r="R45" s="37">
        <f t="shared" si="14"/>
        <v>7.4021400000000002</v>
      </c>
      <c r="S45" s="37">
        <f t="shared" si="15"/>
        <v>1.1955600000000002</v>
      </c>
      <c r="T45" s="37">
        <f t="shared" si="10"/>
        <v>24.6</v>
      </c>
    </row>
    <row r="46" spans="1:20">
      <c r="A46" s="8" t="s">
        <v>88</v>
      </c>
      <c r="B46" s="197">
        <v>25</v>
      </c>
      <c r="C46" s="197">
        <v>25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10.43</v>
      </c>
      <c r="J46" s="21">
        <f t="shared" si="6"/>
        <v>5.8324999999999996</v>
      </c>
      <c r="K46" s="21">
        <f t="shared" si="7"/>
        <v>7.5225</v>
      </c>
      <c r="L46" s="21">
        <f t="shared" si="8"/>
        <v>1.2150000000000001</v>
      </c>
      <c r="M46" s="158">
        <f t="shared" si="9"/>
        <v>25</v>
      </c>
      <c r="N46" s="22"/>
      <c r="P46" s="37">
        <f t="shared" si="12"/>
        <v>10.43</v>
      </c>
      <c r="Q46" s="37">
        <f t="shared" si="13"/>
        <v>5.8324999999999996</v>
      </c>
      <c r="R46" s="37">
        <f t="shared" si="14"/>
        <v>7.5225</v>
      </c>
      <c r="S46" s="37">
        <f t="shared" si="15"/>
        <v>1.2150000000000001</v>
      </c>
      <c r="T46" s="37">
        <f t="shared" si="10"/>
        <v>25</v>
      </c>
    </row>
    <row r="47" spans="1:20">
      <c r="A47" s="8" t="s">
        <v>89</v>
      </c>
      <c r="B47" s="197">
        <v>25</v>
      </c>
      <c r="C47" s="197">
        <v>25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10.43</v>
      </c>
      <c r="J47" s="21">
        <f t="shared" si="6"/>
        <v>5.8324999999999996</v>
      </c>
      <c r="K47" s="21">
        <f t="shared" si="7"/>
        <v>7.5225</v>
      </c>
      <c r="L47" s="21">
        <f t="shared" si="8"/>
        <v>1.2150000000000001</v>
      </c>
      <c r="M47" s="158">
        <f t="shared" si="9"/>
        <v>25</v>
      </c>
      <c r="N47" s="22"/>
      <c r="P47" s="37">
        <f t="shared" si="12"/>
        <v>10.43</v>
      </c>
      <c r="Q47" s="37">
        <f t="shared" si="13"/>
        <v>5.8324999999999996</v>
      </c>
      <c r="R47" s="37">
        <f t="shared" si="14"/>
        <v>7.5225</v>
      </c>
      <c r="S47" s="37">
        <f t="shared" si="15"/>
        <v>1.2150000000000001</v>
      </c>
      <c r="T47" s="37">
        <f t="shared" si="10"/>
        <v>25</v>
      </c>
    </row>
    <row r="48" spans="1:20">
      <c r="A48" s="8" t="s">
        <v>90</v>
      </c>
      <c r="B48" s="197">
        <v>25</v>
      </c>
      <c r="C48" s="197">
        <v>25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10.43</v>
      </c>
      <c r="J48" s="21">
        <f t="shared" si="6"/>
        <v>5.8324999999999996</v>
      </c>
      <c r="K48" s="21">
        <f t="shared" si="7"/>
        <v>7.5225</v>
      </c>
      <c r="L48" s="21">
        <f t="shared" si="8"/>
        <v>1.2150000000000001</v>
      </c>
      <c r="M48" s="158">
        <f t="shared" si="9"/>
        <v>25</v>
      </c>
      <c r="N48" s="22"/>
      <c r="P48" s="37">
        <f t="shared" si="12"/>
        <v>10.43</v>
      </c>
      <c r="Q48" s="37">
        <f t="shared" si="13"/>
        <v>5.8324999999999996</v>
      </c>
      <c r="R48" s="37">
        <f t="shared" si="14"/>
        <v>7.5225</v>
      </c>
      <c r="S48" s="37">
        <f t="shared" si="15"/>
        <v>1.2150000000000001</v>
      </c>
      <c r="T48" s="37">
        <f t="shared" si="10"/>
        <v>25</v>
      </c>
    </row>
    <row r="49" spans="1:20">
      <c r="A49" s="8" t="s">
        <v>91</v>
      </c>
      <c r="B49" s="197">
        <v>25</v>
      </c>
      <c r="C49" s="197">
        <v>25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10.43</v>
      </c>
      <c r="J49" s="21">
        <f t="shared" si="6"/>
        <v>5.8324999999999996</v>
      </c>
      <c r="K49" s="21">
        <f t="shared" si="7"/>
        <v>7.5225</v>
      </c>
      <c r="L49" s="21">
        <f t="shared" si="8"/>
        <v>1.2150000000000001</v>
      </c>
      <c r="M49" s="158">
        <f t="shared" si="9"/>
        <v>25</v>
      </c>
      <c r="N49" s="22"/>
      <c r="P49" s="37">
        <f t="shared" si="12"/>
        <v>10.43</v>
      </c>
      <c r="Q49" s="37">
        <f t="shared" si="13"/>
        <v>5.8324999999999996</v>
      </c>
      <c r="R49" s="37">
        <f t="shared" si="14"/>
        <v>7.5225</v>
      </c>
      <c r="S49" s="37">
        <f t="shared" si="15"/>
        <v>1.2150000000000001</v>
      </c>
      <c r="T49" s="37">
        <f t="shared" si="10"/>
        <v>25</v>
      </c>
    </row>
    <row r="50" spans="1:20">
      <c r="A50" s="8" t="s">
        <v>92</v>
      </c>
      <c r="B50" s="197">
        <v>25</v>
      </c>
      <c r="C50" s="197">
        <v>25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10.43</v>
      </c>
      <c r="J50" s="21">
        <f t="shared" si="6"/>
        <v>5.8324999999999996</v>
      </c>
      <c r="K50" s="21">
        <f t="shared" si="7"/>
        <v>7.5225</v>
      </c>
      <c r="L50" s="21">
        <f t="shared" si="8"/>
        <v>1.2150000000000001</v>
      </c>
      <c r="M50" s="158">
        <f t="shared" si="9"/>
        <v>25</v>
      </c>
      <c r="N50" s="22"/>
      <c r="P50" s="37">
        <f t="shared" si="12"/>
        <v>10.43</v>
      </c>
      <c r="Q50" s="37">
        <f t="shared" si="13"/>
        <v>5.8324999999999996</v>
      </c>
      <c r="R50" s="37">
        <f t="shared" si="14"/>
        <v>7.5225</v>
      </c>
      <c r="S50" s="37">
        <f t="shared" si="15"/>
        <v>1.2150000000000001</v>
      </c>
      <c r="T50" s="37">
        <f t="shared" si="10"/>
        <v>25</v>
      </c>
    </row>
    <row r="51" spans="1:20">
      <c r="A51" s="8" t="s">
        <v>93</v>
      </c>
      <c r="B51" s="197">
        <v>25</v>
      </c>
      <c r="C51" s="197">
        <v>25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10.43</v>
      </c>
      <c r="J51" s="21">
        <f t="shared" si="6"/>
        <v>5.8324999999999996</v>
      </c>
      <c r="K51" s="21">
        <f t="shared" si="7"/>
        <v>7.5225</v>
      </c>
      <c r="L51" s="21">
        <f t="shared" si="8"/>
        <v>1.2150000000000001</v>
      </c>
      <c r="M51" s="158">
        <f t="shared" si="9"/>
        <v>25</v>
      </c>
      <c r="N51" s="22"/>
      <c r="P51" s="37">
        <f t="shared" si="12"/>
        <v>10.43</v>
      </c>
      <c r="Q51" s="37">
        <f t="shared" si="13"/>
        <v>5.8324999999999996</v>
      </c>
      <c r="R51" s="37">
        <f t="shared" si="14"/>
        <v>7.5225</v>
      </c>
      <c r="S51" s="37">
        <f t="shared" si="15"/>
        <v>1.2150000000000001</v>
      </c>
      <c r="T51" s="37">
        <f t="shared" si="10"/>
        <v>25</v>
      </c>
    </row>
    <row r="52" spans="1:20">
      <c r="A52" s="8" t="s">
        <v>94</v>
      </c>
      <c r="B52" s="197">
        <v>25</v>
      </c>
      <c r="C52" s="197">
        <v>25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10.43</v>
      </c>
      <c r="J52" s="21">
        <f t="shared" si="6"/>
        <v>5.8324999999999996</v>
      </c>
      <c r="K52" s="21">
        <f t="shared" si="7"/>
        <v>7.5225</v>
      </c>
      <c r="L52" s="21">
        <f t="shared" si="8"/>
        <v>1.2150000000000001</v>
      </c>
      <c r="M52" s="158">
        <f t="shared" si="9"/>
        <v>25</v>
      </c>
      <c r="N52" s="22"/>
      <c r="P52" s="37">
        <f t="shared" si="12"/>
        <v>10.43</v>
      </c>
      <c r="Q52" s="37">
        <f t="shared" si="13"/>
        <v>5.8324999999999996</v>
      </c>
      <c r="R52" s="37">
        <f t="shared" si="14"/>
        <v>7.5225</v>
      </c>
      <c r="S52" s="37">
        <f t="shared" si="15"/>
        <v>1.2150000000000001</v>
      </c>
      <c r="T52" s="37">
        <f t="shared" si="10"/>
        <v>25</v>
      </c>
    </row>
    <row r="53" spans="1:20">
      <c r="A53" s="8" t="s">
        <v>95</v>
      </c>
      <c r="B53" s="197">
        <v>25</v>
      </c>
      <c r="C53" s="197">
        <v>25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10.43</v>
      </c>
      <c r="J53" s="21">
        <f t="shared" si="6"/>
        <v>5.8324999999999996</v>
      </c>
      <c r="K53" s="21">
        <f t="shared" si="7"/>
        <v>7.5225</v>
      </c>
      <c r="L53" s="21">
        <f t="shared" si="8"/>
        <v>1.2150000000000001</v>
      </c>
      <c r="M53" s="158">
        <f t="shared" si="9"/>
        <v>25</v>
      </c>
      <c r="N53" s="22"/>
      <c r="P53" s="37">
        <f t="shared" si="12"/>
        <v>10.43</v>
      </c>
      <c r="Q53" s="37">
        <f t="shared" si="13"/>
        <v>5.8324999999999996</v>
      </c>
      <c r="R53" s="37">
        <f t="shared" si="14"/>
        <v>7.5225</v>
      </c>
      <c r="S53" s="37">
        <f t="shared" si="15"/>
        <v>1.2150000000000001</v>
      </c>
      <c r="T53" s="37">
        <f t="shared" si="10"/>
        <v>25</v>
      </c>
    </row>
    <row r="54" spans="1:20">
      <c r="A54" s="8" t="s">
        <v>96</v>
      </c>
      <c r="B54" s="197">
        <v>25</v>
      </c>
      <c r="C54" s="197">
        <v>25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10.43</v>
      </c>
      <c r="J54" s="21">
        <f t="shared" si="6"/>
        <v>5.8324999999999996</v>
      </c>
      <c r="K54" s="21">
        <f t="shared" si="7"/>
        <v>7.5225</v>
      </c>
      <c r="L54" s="21">
        <f t="shared" si="8"/>
        <v>1.2150000000000001</v>
      </c>
      <c r="M54" s="158">
        <f t="shared" si="9"/>
        <v>25</v>
      </c>
      <c r="N54" s="22"/>
      <c r="P54" s="37">
        <f t="shared" si="12"/>
        <v>10.43</v>
      </c>
      <c r="Q54" s="37">
        <f t="shared" si="13"/>
        <v>5.8324999999999996</v>
      </c>
      <c r="R54" s="37">
        <f t="shared" si="14"/>
        <v>7.5225</v>
      </c>
      <c r="S54" s="37">
        <f t="shared" si="15"/>
        <v>1.2150000000000001</v>
      </c>
      <c r="T54" s="37">
        <f t="shared" si="10"/>
        <v>25</v>
      </c>
    </row>
    <row r="55" spans="1:20">
      <c r="A55" s="8" t="s">
        <v>97</v>
      </c>
      <c r="B55" s="197">
        <v>25</v>
      </c>
      <c r="C55" s="197">
        <v>25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10.43</v>
      </c>
      <c r="J55" s="21">
        <f t="shared" si="6"/>
        <v>5.8324999999999996</v>
      </c>
      <c r="K55" s="21">
        <f t="shared" si="7"/>
        <v>7.5225</v>
      </c>
      <c r="L55" s="21">
        <f t="shared" si="8"/>
        <v>1.2150000000000001</v>
      </c>
      <c r="M55" s="158">
        <f t="shared" si="9"/>
        <v>25</v>
      </c>
      <c r="N55" s="22"/>
      <c r="P55" s="37">
        <f t="shared" si="12"/>
        <v>10.43</v>
      </c>
      <c r="Q55" s="37">
        <f t="shared" si="13"/>
        <v>5.8324999999999996</v>
      </c>
      <c r="R55" s="37">
        <f t="shared" si="14"/>
        <v>7.5225</v>
      </c>
      <c r="S55" s="37">
        <f t="shared" si="15"/>
        <v>1.2150000000000001</v>
      </c>
      <c r="T55" s="37">
        <f t="shared" si="10"/>
        <v>25</v>
      </c>
    </row>
    <row r="56" spans="1:20">
      <c r="A56" s="8" t="s">
        <v>98</v>
      </c>
      <c r="B56" s="197">
        <v>25</v>
      </c>
      <c r="C56" s="197">
        <v>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10.43</v>
      </c>
      <c r="J56" s="21">
        <f t="shared" si="6"/>
        <v>5.8324999999999996</v>
      </c>
      <c r="K56" s="21">
        <f t="shared" si="7"/>
        <v>7.5225</v>
      </c>
      <c r="L56" s="21">
        <f t="shared" si="8"/>
        <v>1.2150000000000001</v>
      </c>
      <c r="M56" s="158">
        <f t="shared" si="9"/>
        <v>25</v>
      </c>
      <c r="N56" s="22"/>
      <c r="P56" s="37">
        <f t="shared" si="12"/>
        <v>10.43</v>
      </c>
      <c r="Q56" s="37">
        <f t="shared" si="13"/>
        <v>5.8324999999999996</v>
      </c>
      <c r="R56" s="37">
        <f t="shared" si="14"/>
        <v>7.5225</v>
      </c>
      <c r="S56" s="37">
        <f t="shared" si="15"/>
        <v>1.2150000000000001</v>
      </c>
      <c r="T56" s="37">
        <f t="shared" si="10"/>
        <v>25</v>
      </c>
    </row>
    <row r="57" spans="1:20">
      <c r="A57" s="8" t="s">
        <v>99</v>
      </c>
      <c r="B57" s="197">
        <v>25</v>
      </c>
      <c r="C57" s="197">
        <v>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10.43</v>
      </c>
      <c r="J57" s="21">
        <f t="shared" si="6"/>
        <v>5.8324999999999996</v>
      </c>
      <c r="K57" s="21">
        <f t="shared" si="7"/>
        <v>7.5225</v>
      </c>
      <c r="L57" s="21">
        <f t="shared" si="8"/>
        <v>1.2150000000000001</v>
      </c>
      <c r="M57" s="158">
        <f t="shared" si="9"/>
        <v>25</v>
      </c>
      <c r="N57" s="22"/>
      <c r="P57" s="37">
        <f t="shared" si="12"/>
        <v>10.43</v>
      </c>
      <c r="Q57" s="37">
        <f t="shared" si="13"/>
        <v>5.8324999999999996</v>
      </c>
      <c r="R57" s="37">
        <f t="shared" si="14"/>
        <v>7.5225</v>
      </c>
      <c r="S57" s="37">
        <f t="shared" si="15"/>
        <v>1.2150000000000001</v>
      </c>
      <c r="T57" s="37">
        <f t="shared" si="10"/>
        <v>25</v>
      </c>
    </row>
    <row r="58" spans="1:20">
      <c r="A58" s="8" t="s">
        <v>100</v>
      </c>
      <c r="B58" s="197">
        <v>25</v>
      </c>
      <c r="C58" s="197">
        <v>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10.43</v>
      </c>
      <c r="J58" s="21">
        <f t="shared" si="6"/>
        <v>5.8324999999999996</v>
      </c>
      <c r="K58" s="21">
        <f t="shared" si="7"/>
        <v>7.5225</v>
      </c>
      <c r="L58" s="21">
        <f t="shared" si="8"/>
        <v>1.2150000000000001</v>
      </c>
      <c r="M58" s="158">
        <f t="shared" si="9"/>
        <v>25</v>
      </c>
      <c r="N58" s="22"/>
      <c r="P58" s="37">
        <f t="shared" si="12"/>
        <v>10.43</v>
      </c>
      <c r="Q58" s="37">
        <f t="shared" si="13"/>
        <v>5.8324999999999996</v>
      </c>
      <c r="R58" s="37">
        <f t="shared" si="14"/>
        <v>7.5225</v>
      </c>
      <c r="S58" s="37">
        <f t="shared" si="15"/>
        <v>1.2150000000000001</v>
      </c>
      <c r="T58" s="37">
        <f t="shared" si="10"/>
        <v>25</v>
      </c>
    </row>
    <row r="59" spans="1:20">
      <c r="A59" s="8" t="s">
        <v>101</v>
      </c>
      <c r="B59" s="197">
        <v>25</v>
      </c>
      <c r="C59" s="197">
        <v>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10.43</v>
      </c>
      <c r="J59" s="21">
        <f t="shared" si="6"/>
        <v>5.8324999999999996</v>
      </c>
      <c r="K59" s="21">
        <f t="shared" si="7"/>
        <v>7.5225</v>
      </c>
      <c r="L59" s="21">
        <f t="shared" si="8"/>
        <v>1.2150000000000001</v>
      </c>
      <c r="M59" s="158">
        <f t="shared" si="9"/>
        <v>25</v>
      </c>
      <c r="N59" s="22"/>
      <c r="P59" s="37">
        <f t="shared" si="12"/>
        <v>10.43</v>
      </c>
      <c r="Q59" s="37">
        <f t="shared" si="13"/>
        <v>5.8324999999999996</v>
      </c>
      <c r="R59" s="37">
        <f t="shared" si="14"/>
        <v>7.5225</v>
      </c>
      <c r="S59" s="37">
        <f t="shared" si="15"/>
        <v>1.2150000000000001</v>
      </c>
      <c r="T59" s="37">
        <f t="shared" si="10"/>
        <v>25</v>
      </c>
    </row>
    <row r="60" spans="1:20">
      <c r="A60" s="8" t="s">
        <v>102</v>
      </c>
      <c r="B60" s="197">
        <v>25</v>
      </c>
      <c r="C60" s="197">
        <v>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10.43</v>
      </c>
      <c r="J60" s="21">
        <f t="shared" si="6"/>
        <v>5.8324999999999996</v>
      </c>
      <c r="K60" s="21">
        <f t="shared" si="7"/>
        <v>7.5225</v>
      </c>
      <c r="L60" s="21">
        <f t="shared" si="8"/>
        <v>1.2150000000000001</v>
      </c>
      <c r="M60" s="158">
        <f t="shared" si="9"/>
        <v>25</v>
      </c>
      <c r="N60" s="22"/>
      <c r="P60" s="37">
        <f t="shared" si="12"/>
        <v>10.43</v>
      </c>
      <c r="Q60" s="37">
        <f t="shared" si="13"/>
        <v>5.8324999999999996</v>
      </c>
      <c r="R60" s="37">
        <f t="shared" si="14"/>
        <v>7.5225</v>
      </c>
      <c r="S60" s="37">
        <f t="shared" si="15"/>
        <v>1.2150000000000001</v>
      </c>
      <c r="T60" s="37">
        <f t="shared" si="10"/>
        <v>25</v>
      </c>
    </row>
    <row r="61" spans="1:20">
      <c r="A61" s="8" t="s">
        <v>103</v>
      </c>
      <c r="B61" s="197">
        <v>25</v>
      </c>
      <c r="C61" s="197">
        <v>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10.43</v>
      </c>
      <c r="J61" s="21">
        <f t="shared" si="6"/>
        <v>5.8324999999999996</v>
      </c>
      <c r="K61" s="21">
        <f t="shared" si="7"/>
        <v>7.5225</v>
      </c>
      <c r="L61" s="21">
        <f t="shared" si="8"/>
        <v>1.2150000000000001</v>
      </c>
      <c r="M61" s="158">
        <f t="shared" si="9"/>
        <v>25</v>
      </c>
      <c r="N61" s="22"/>
      <c r="P61" s="37">
        <f t="shared" si="12"/>
        <v>10.43</v>
      </c>
      <c r="Q61" s="37">
        <f t="shared" si="13"/>
        <v>5.8324999999999996</v>
      </c>
      <c r="R61" s="37">
        <f t="shared" si="14"/>
        <v>7.5225</v>
      </c>
      <c r="S61" s="37">
        <f t="shared" si="15"/>
        <v>1.2150000000000001</v>
      </c>
      <c r="T61" s="37">
        <f t="shared" si="10"/>
        <v>25</v>
      </c>
    </row>
    <row r="62" spans="1:20">
      <c r="A62" s="8" t="s">
        <v>104</v>
      </c>
      <c r="B62" s="197">
        <v>25</v>
      </c>
      <c r="C62" s="197">
        <v>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10.43</v>
      </c>
      <c r="J62" s="21">
        <f t="shared" si="6"/>
        <v>5.8324999999999996</v>
      </c>
      <c r="K62" s="21">
        <f t="shared" si="7"/>
        <v>7.5225</v>
      </c>
      <c r="L62" s="21">
        <f t="shared" si="8"/>
        <v>1.2150000000000001</v>
      </c>
      <c r="M62" s="158">
        <f t="shared" si="9"/>
        <v>25</v>
      </c>
      <c r="N62" s="22"/>
      <c r="P62" s="37">
        <f t="shared" si="12"/>
        <v>10.43</v>
      </c>
      <c r="Q62" s="37">
        <f t="shared" si="13"/>
        <v>5.8324999999999996</v>
      </c>
      <c r="R62" s="37">
        <f t="shared" si="14"/>
        <v>7.5225</v>
      </c>
      <c r="S62" s="37">
        <f t="shared" si="15"/>
        <v>1.2150000000000001</v>
      </c>
      <c r="T62" s="37">
        <f t="shared" si="10"/>
        <v>25</v>
      </c>
    </row>
    <row r="63" spans="1:20">
      <c r="A63" s="8" t="s">
        <v>105</v>
      </c>
      <c r="B63" s="197">
        <v>25</v>
      </c>
      <c r="C63" s="197">
        <v>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10.43</v>
      </c>
      <c r="J63" s="21">
        <f t="shared" si="6"/>
        <v>5.8324999999999996</v>
      </c>
      <c r="K63" s="21">
        <f t="shared" si="7"/>
        <v>7.5225</v>
      </c>
      <c r="L63" s="21">
        <f t="shared" si="8"/>
        <v>1.2150000000000001</v>
      </c>
      <c r="M63" s="158">
        <f t="shared" si="9"/>
        <v>25</v>
      </c>
      <c r="N63" s="22"/>
      <c r="P63" s="37">
        <f t="shared" si="12"/>
        <v>10.43</v>
      </c>
      <c r="Q63" s="37">
        <f t="shared" si="13"/>
        <v>5.8324999999999996</v>
      </c>
      <c r="R63" s="37">
        <f t="shared" si="14"/>
        <v>7.5225</v>
      </c>
      <c r="S63" s="37">
        <f t="shared" si="15"/>
        <v>1.2150000000000001</v>
      </c>
      <c r="T63" s="37">
        <f t="shared" si="10"/>
        <v>25</v>
      </c>
    </row>
    <row r="64" spans="1:20">
      <c r="A64" s="8" t="s">
        <v>106</v>
      </c>
      <c r="B64" s="197">
        <v>25</v>
      </c>
      <c r="C64" s="197">
        <v>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10.43</v>
      </c>
      <c r="J64" s="21">
        <f t="shared" si="6"/>
        <v>5.8324999999999996</v>
      </c>
      <c r="K64" s="21">
        <f t="shared" si="7"/>
        <v>7.5225</v>
      </c>
      <c r="L64" s="21">
        <f t="shared" si="8"/>
        <v>1.2150000000000001</v>
      </c>
      <c r="M64" s="158">
        <f t="shared" si="9"/>
        <v>25</v>
      </c>
      <c r="N64" s="22"/>
      <c r="P64" s="37">
        <f t="shared" si="12"/>
        <v>10.43</v>
      </c>
      <c r="Q64" s="37">
        <f t="shared" si="13"/>
        <v>5.8324999999999996</v>
      </c>
      <c r="R64" s="37">
        <f t="shared" si="14"/>
        <v>7.5225</v>
      </c>
      <c r="S64" s="37">
        <f t="shared" si="15"/>
        <v>1.2150000000000001</v>
      </c>
      <c r="T64" s="37">
        <f t="shared" si="10"/>
        <v>25</v>
      </c>
    </row>
    <row r="65" spans="1:20">
      <c r="A65" s="8" t="s">
        <v>107</v>
      </c>
      <c r="B65" s="197">
        <v>25</v>
      </c>
      <c r="C65" s="197">
        <v>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10.43</v>
      </c>
      <c r="J65" s="21">
        <f t="shared" si="6"/>
        <v>5.8324999999999996</v>
      </c>
      <c r="K65" s="21">
        <f t="shared" si="7"/>
        <v>7.5225</v>
      </c>
      <c r="L65" s="21">
        <f t="shared" si="8"/>
        <v>1.2150000000000001</v>
      </c>
      <c r="M65" s="158">
        <f t="shared" si="9"/>
        <v>25</v>
      </c>
      <c r="N65" s="22"/>
      <c r="P65" s="37">
        <f t="shared" si="12"/>
        <v>10.43</v>
      </c>
      <c r="Q65" s="37">
        <f t="shared" si="13"/>
        <v>5.8324999999999996</v>
      </c>
      <c r="R65" s="37">
        <f t="shared" si="14"/>
        <v>7.5225</v>
      </c>
      <c r="S65" s="37">
        <f t="shared" si="15"/>
        <v>1.2150000000000001</v>
      </c>
      <c r="T65" s="37">
        <f t="shared" si="10"/>
        <v>25</v>
      </c>
    </row>
    <row r="66" spans="1:20">
      <c r="A66" s="8" t="s">
        <v>108</v>
      </c>
      <c r="B66" s="197">
        <v>25</v>
      </c>
      <c r="C66" s="197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8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197">
        <v>25</v>
      </c>
      <c r="C67" s="197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8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197">
        <v>25</v>
      </c>
      <c r="C68" s="197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8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197">
        <v>25</v>
      </c>
      <c r="C69" s="197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8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197">
        <v>25</v>
      </c>
      <c r="C70" s="197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8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197">
        <v>25</v>
      </c>
      <c r="C71" s="197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8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197">
        <v>25</v>
      </c>
      <c r="C72" s="197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8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197">
        <v>25</v>
      </c>
      <c r="C73" s="197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8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197">
        <v>25</v>
      </c>
      <c r="C74" s="197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8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197">
        <v>25</v>
      </c>
      <c r="C75" s="197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8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197">
        <v>25</v>
      </c>
      <c r="C76" s="197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8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197">
        <v>25</v>
      </c>
      <c r="C77" s="197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8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197">
        <v>25</v>
      </c>
      <c r="C78" s="197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8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197">
        <v>25</v>
      </c>
      <c r="C79" s="197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8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197">
        <v>25</v>
      </c>
      <c r="C80" s="197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8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197">
        <v>25</v>
      </c>
      <c r="C81" s="197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8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197">
        <v>25</v>
      </c>
      <c r="C82" s="197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8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197">
        <v>25</v>
      </c>
      <c r="C83" s="197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8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7">
        <v>25</v>
      </c>
      <c r="C84" s="197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8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197">
        <v>25</v>
      </c>
      <c r="C85" s="197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8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197">
        <v>25</v>
      </c>
      <c r="C86" s="197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58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197">
        <v>25</v>
      </c>
      <c r="C87" s="197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58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197">
        <v>25</v>
      </c>
      <c r="C88" s="197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8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197">
        <v>25</v>
      </c>
      <c r="C89" s="197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8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97">
        <v>25</v>
      </c>
      <c r="C90" s="197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58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97">
        <v>25</v>
      </c>
      <c r="C91" s="197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8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7">
        <v>25</v>
      </c>
      <c r="C92" s="197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8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7">
        <v>25</v>
      </c>
      <c r="C93" s="197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8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7">
        <v>25</v>
      </c>
      <c r="C94" s="197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8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7">
        <v>25</v>
      </c>
      <c r="C95" s="197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8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7">
        <v>25</v>
      </c>
      <c r="C96" s="197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8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7">
        <v>20</v>
      </c>
      <c r="C97" s="197">
        <v>20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8.3439999999999994</v>
      </c>
      <c r="J97" s="21">
        <f t="shared" si="22"/>
        <v>4.6659999999999995</v>
      </c>
      <c r="K97" s="21">
        <f t="shared" si="23"/>
        <v>6.0179999999999998</v>
      </c>
      <c r="L97" s="21">
        <f t="shared" si="24"/>
        <v>0.97199999999999998</v>
      </c>
      <c r="M97" s="158">
        <f t="shared" si="25"/>
        <v>20</v>
      </c>
      <c r="N97" s="22"/>
      <c r="P97" s="37">
        <f t="shared" si="17"/>
        <v>8.3439999999999994</v>
      </c>
      <c r="Q97" s="37">
        <f t="shared" si="18"/>
        <v>4.6659999999999995</v>
      </c>
      <c r="R97" s="37">
        <f t="shared" si="19"/>
        <v>6.0179999999999998</v>
      </c>
      <c r="S97" s="37">
        <f t="shared" si="20"/>
        <v>0.97199999999999998</v>
      </c>
      <c r="T97" s="37">
        <f t="shared" si="26"/>
        <v>20</v>
      </c>
    </row>
    <row r="98" spans="1:23" ht="15.75" thickBot="1">
      <c r="A98" s="8" t="s">
        <v>140</v>
      </c>
      <c r="B98" s="197">
        <v>15</v>
      </c>
      <c r="C98" s="197">
        <v>15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6.2579999999999991</v>
      </c>
      <c r="J98" s="21">
        <f t="shared" si="22"/>
        <v>3.4994999999999998</v>
      </c>
      <c r="K98" s="21">
        <f t="shared" si="23"/>
        <v>4.5135000000000005</v>
      </c>
      <c r="L98" s="21">
        <f t="shared" si="24"/>
        <v>0.72900000000000009</v>
      </c>
      <c r="M98" s="158">
        <f t="shared" si="25"/>
        <v>15</v>
      </c>
      <c r="N98" s="22"/>
      <c r="P98" s="37">
        <f t="shared" si="17"/>
        <v>6.2579999999999991</v>
      </c>
      <c r="Q98" s="37">
        <f t="shared" si="18"/>
        <v>3.4994999999999998</v>
      </c>
      <c r="R98" s="37">
        <f t="shared" si="19"/>
        <v>4.5135000000000005</v>
      </c>
      <c r="S98" s="37">
        <f t="shared" si="20"/>
        <v>0.72900000000000009</v>
      </c>
      <c r="T98" s="37">
        <f t="shared" si="26"/>
        <v>15</v>
      </c>
    </row>
    <row r="99" spans="1:23" ht="15.75" thickBot="1">
      <c r="A99" s="8" t="s">
        <v>171</v>
      </c>
      <c r="B99" s="20">
        <f t="shared" ref="B99:H99" si="27">SUM(B3:B98)/4000</f>
        <v>0.59</v>
      </c>
      <c r="C99" s="20">
        <f t="shared" si="27"/>
        <v>0.5898500000000001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0.24608541999999961</v>
      </c>
      <c r="J99" s="159">
        <f t="shared" ref="J99:L99" si="28">SUM(J3:J98)/4000</f>
        <v>0.13761200499999982</v>
      </c>
      <c r="K99" s="159">
        <f t="shared" si="28"/>
        <v>0.17748586500000005</v>
      </c>
      <c r="L99" s="159">
        <f t="shared" si="28"/>
        <v>2.8666710000000043E-2</v>
      </c>
      <c r="M99" s="160">
        <f>SUM(M3:M98)/4000</f>
        <v>0.5898500000000001</v>
      </c>
      <c r="N99" s="23"/>
      <c r="P99" s="37">
        <f>SUM(P3:P98)/4000</f>
        <v>0.24608541999999961</v>
      </c>
      <c r="Q99" s="37">
        <f t="shared" ref="Q99:S99" si="29">SUM(Q3:Q98)/4000</f>
        <v>0.13761200499999982</v>
      </c>
      <c r="R99" s="37">
        <f t="shared" si="29"/>
        <v>0.17748586500000005</v>
      </c>
      <c r="S99" s="37">
        <f t="shared" si="29"/>
        <v>2.8666710000000043E-2</v>
      </c>
      <c r="T99" s="37">
        <f t="shared" si="26"/>
        <v>0.58984999999999954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1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75.41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75.41</v>
      </c>
      <c r="W3">
        <v>75.41</v>
      </c>
      <c r="X3">
        <v>0</v>
      </c>
      <c r="Y3">
        <v>0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37.71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37.71</v>
      </c>
      <c r="W4">
        <v>37.71</v>
      </c>
      <c r="X4">
        <v>0</v>
      </c>
      <c r="Y4">
        <v>0</v>
      </c>
      <c r="Z4">
        <v>0</v>
      </c>
    </row>
    <row r="5" spans="1:26">
      <c r="G5" t="s">
        <v>47</v>
      </c>
      <c r="H5" s="73">
        <v>18.37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18.37</v>
      </c>
      <c r="W5">
        <v>18.37</v>
      </c>
      <c r="X5">
        <v>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</v>
      </c>
      <c r="P6" s="46">
        <v>0</v>
      </c>
      <c r="Q6" s="46">
        <v>0</v>
      </c>
      <c r="R6" s="46">
        <v>0</v>
      </c>
      <c r="S6" s="74">
        <v>0</v>
      </c>
      <c r="U6" s="73">
        <v>-18</v>
      </c>
      <c r="V6" s="74">
        <v>0</v>
      </c>
      <c r="W6">
        <v>0</v>
      </c>
      <c r="X6">
        <v>-18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</v>
      </c>
      <c r="P7" s="46">
        <v>0</v>
      </c>
      <c r="Q7" s="46">
        <v>0</v>
      </c>
      <c r="R7" s="46">
        <v>0</v>
      </c>
      <c r="S7" s="74">
        <v>0</v>
      </c>
      <c r="U7" s="73">
        <v>-23</v>
      </c>
      <c r="V7" s="74">
        <v>0</v>
      </c>
      <c r="W7">
        <v>0</v>
      </c>
      <c r="X7">
        <v>-23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-43</v>
      </c>
      <c r="P8" s="46">
        <v>0</v>
      </c>
      <c r="Q8" s="46">
        <v>0</v>
      </c>
      <c r="R8" s="46">
        <v>0</v>
      </c>
      <c r="S8" s="74">
        <v>0</v>
      </c>
      <c r="U8" s="73">
        <v>-43</v>
      </c>
      <c r="V8" s="74">
        <v>0</v>
      </c>
      <c r="W8">
        <v>0</v>
      </c>
      <c r="X8">
        <v>-43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-43</v>
      </c>
      <c r="P9" s="46">
        <v>0</v>
      </c>
      <c r="Q9" s="46">
        <v>0</v>
      </c>
      <c r="R9" s="46">
        <v>0</v>
      </c>
      <c r="S9" s="74">
        <v>0</v>
      </c>
      <c r="U9" s="73">
        <v>-43</v>
      </c>
      <c r="V9" s="74">
        <v>0</v>
      </c>
      <c r="W9">
        <v>0</v>
      </c>
      <c r="X9">
        <v>-43</v>
      </c>
      <c r="Y9">
        <v>0</v>
      </c>
      <c r="Z9">
        <v>0</v>
      </c>
    </row>
    <row r="10" spans="1:26">
      <c r="G10" t="s">
        <v>52</v>
      </c>
      <c r="H10" s="73">
        <v>30.94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-43</v>
      </c>
      <c r="P10" s="46">
        <v>0</v>
      </c>
      <c r="Q10" s="46">
        <v>0</v>
      </c>
      <c r="R10" s="46">
        <v>0</v>
      </c>
      <c r="S10" s="74">
        <v>0</v>
      </c>
      <c r="U10" s="73">
        <v>-43</v>
      </c>
      <c r="V10" s="74">
        <v>30.94</v>
      </c>
      <c r="W10">
        <v>30.94</v>
      </c>
      <c r="X10">
        <v>-43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-28</v>
      </c>
      <c r="P11" s="46">
        <v>0</v>
      </c>
      <c r="Q11" s="46">
        <v>0</v>
      </c>
      <c r="R11" s="46">
        <v>0</v>
      </c>
      <c r="S11" s="74">
        <v>0</v>
      </c>
      <c r="U11" s="73">
        <v>-28</v>
      </c>
      <c r="V11" s="74">
        <v>0</v>
      </c>
      <c r="W11">
        <v>0</v>
      </c>
      <c r="X11">
        <v>-28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-38</v>
      </c>
      <c r="P12" s="46">
        <v>0</v>
      </c>
      <c r="Q12" s="46">
        <v>0</v>
      </c>
      <c r="R12" s="46">
        <v>0</v>
      </c>
      <c r="S12" s="74">
        <v>0</v>
      </c>
      <c r="U12" s="73">
        <v>-38</v>
      </c>
      <c r="V12" s="74">
        <v>0</v>
      </c>
      <c r="W12">
        <v>0</v>
      </c>
      <c r="X12">
        <v>-38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-43</v>
      </c>
      <c r="P13" s="46">
        <v>-1</v>
      </c>
      <c r="Q13" s="46">
        <v>0</v>
      </c>
      <c r="R13" s="46">
        <v>0</v>
      </c>
      <c r="S13" s="74">
        <v>0</v>
      </c>
      <c r="U13" s="73">
        <v>-44</v>
      </c>
      <c r="V13" s="74">
        <v>0</v>
      </c>
      <c r="W13">
        <v>0</v>
      </c>
      <c r="X13">
        <v>-43</v>
      </c>
      <c r="Y13">
        <v>0</v>
      </c>
      <c r="Z13">
        <v>-1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-48</v>
      </c>
      <c r="P14" s="46">
        <v>-7</v>
      </c>
      <c r="Q14" s="46">
        <v>0</v>
      </c>
      <c r="R14" s="46">
        <v>0</v>
      </c>
      <c r="S14" s="74">
        <v>0</v>
      </c>
      <c r="U14" s="73">
        <v>-55</v>
      </c>
      <c r="V14" s="74">
        <v>0</v>
      </c>
      <c r="W14">
        <v>0</v>
      </c>
      <c r="X14">
        <v>-48</v>
      </c>
      <c r="Y14">
        <v>0</v>
      </c>
      <c r="Z14">
        <v>-7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-48</v>
      </c>
      <c r="P15" s="46">
        <v>-8</v>
      </c>
      <c r="Q15" s="46">
        <v>0</v>
      </c>
      <c r="R15" s="46">
        <v>0</v>
      </c>
      <c r="S15" s="74">
        <v>0</v>
      </c>
      <c r="U15" s="73">
        <v>-56</v>
      </c>
      <c r="V15" s="74">
        <v>0</v>
      </c>
      <c r="W15">
        <v>0</v>
      </c>
      <c r="X15">
        <v>-48</v>
      </c>
      <c r="Y15">
        <v>0</v>
      </c>
      <c r="Z15">
        <v>-8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-53</v>
      </c>
      <c r="P16" s="46">
        <v>-4</v>
      </c>
      <c r="Q16" s="46">
        <v>0</v>
      </c>
      <c r="R16" s="46">
        <v>0</v>
      </c>
      <c r="S16" s="74">
        <v>0</v>
      </c>
      <c r="U16" s="73">
        <v>-57</v>
      </c>
      <c r="V16" s="74">
        <v>0</v>
      </c>
      <c r="W16">
        <v>0</v>
      </c>
      <c r="X16">
        <v>-53</v>
      </c>
      <c r="Y16">
        <v>0</v>
      </c>
      <c r="Z16">
        <v>-4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-63</v>
      </c>
      <c r="P17" s="46">
        <v>-8</v>
      </c>
      <c r="Q17" s="46">
        <v>0</v>
      </c>
      <c r="R17" s="46">
        <v>0</v>
      </c>
      <c r="S17" s="74">
        <v>0</v>
      </c>
      <c r="U17" s="73">
        <v>-71</v>
      </c>
      <c r="V17" s="74">
        <v>0</v>
      </c>
      <c r="W17">
        <v>0</v>
      </c>
      <c r="X17">
        <v>-63</v>
      </c>
      <c r="Y17">
        <v>0</v>
      </c>
      <c r="Z17">
        <v>-8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-58</v>
      </c>
      <c r="P18" s="46">
        <v>0</v>
      </c>
      <c r="Q18" s="46">
        <v>0</v>
      </c>
      <c r="R18" s="46">
        <v>0</v>
      </c>
      <c r="S18" s="74">
        <v>0</v>
      </c>
      <c r="U18" s="73">
        <v>-58</v>
      </c>
      <c r="V18" s="74">
        <v>0</v>
      </c>
      <c r="W18">
        <v>0</v>
      </c>
      <c r="X18">
        <v>-58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-58</v>
      </c>
      <c r="P19" s="46">
        <v>0</v>
      </c>
      <c r="Q19" s="46">
        <v>0</v>
      </c>
      <c r="R19" s="46">
        <v>0</v>
      </c>
      <c r="S19" s="74">
        <v>0</v>
      </c>
      <c r="U19" s="73">
        <v>-58</v>
      </c>
      <c r="V19" s="74">
        <v>0</v>
      </c>
      <c r="W19">
        <v>0</v>
      </c>
      <c r="X19">
        <v>-58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2.3199999999999998</v>
      </c>
      <c r="N20" s="73">
        <v>0</v>
      </c>
      <c r="O20" s="46">
        <v>-33</v>
      </c>
      <c r="P20" s="46">
        <v>0</v>
      </c>
      <c r="Q20" s="46">
        <v>0</v>
      </c>
      <c r="R20" s="46">
        <v>0</v>
      </c>
      <c r="S20" s="74">
        <v>0</v>
      </c>
      <c r="U20" s="73">
        <v>-33</v>
      </c>
      <c r="V20" s="74">
        <v>2.3199999999999998</v>
      </c>
      <c r="W20">
        <v>0</v>
      </c>
      <c r="X20">
        <v>-33</v>
      </c>
      <c r="Y20">
        <v>2.3199999999999998</v>
      </c>
      <c r="Z20">
        <v>0</v>
      </c>
    </row>
    <row r="21" spans="7:26">
      <c r="G21" t="s">
        <v>63</v>
      </c>
      <c r="H21" s="73">
        <v>7.73</v>
      </c>
      <c r="I21" s="46">
        <v>0</v>
      </c>
      <c r="J21" s="46">
        <v>0</v>
      </c>
      <c r="K21" s="46">
        <v>0</v>
      </c>
      <c r="L21" s="46">
        <v>0</v>
      </c>
      <c r="M21" s="74">
        <v>2.13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9.86</v>
      </c>
      <c r="W21">
        <v>7.73</v>
      </c>
      <c r="X21">
        <v>0</v>
      </c>
      <c r="Y21">
        <v>2.13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3.67</v>
      </c>
      <c r="W22">
        <v>0</v>
      </c>
      <c r="X22">
        <v>0</v>
      </c>
      <c r="Y22">
        <v>3.67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3.96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3.96</v>
      </c>
      <c r="W23">
        <v>0</v>
      </c>
      <c r="X23">
        <v>0</v>
      </c>
      <c r="Y23">
        <v>3.96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4.16</v>
      </c>
      <c r="N24" s="73">
        <v>0</v>
      </c>
      <c r="O24" s="46">
        <v>-20</v>
      </c>
      <c r="P24" s="46">
        <v>-221</v>
      </c>
      <c r="Q24" s="46">
        <v>0</v>
      </c>
      <c r="R24" s="46">
        <v>0</v>
      </c>
      <c r="S24" s="74">
        <v>0</v>
      </c>
      <c r="U24" s="73">
        <v>-241</v>
      </c>
      <c r="V24" s="74">
        <v>4.16</v>
      </c>
      <c r="W24">
        <v>0</v>
      </c>
      <c r="X24">
        <v>-20</v>
      </c>
      <c r="Y24">
        <v>4.16</v>
      </c>
      <c r="Z24">
        <v>-221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4.16</v>
      </c>
      <c r="N25" s="73">
        <v>0</v>
      </c>
      <c r="O25" s="46">
        <v>0</v>
      </c>
      <c r="P25" s="46">
        <v>-197</v>
      </c>
      <c r="Q25" s="46">
        <v>0</v>
      </c>
      <c r="R25" s="46">
        <v>0</v>
      </c>
      <c r="S25" s="74">
        <v>0</v>
      </c>
      <c r="U25" s="73">
        <v>-197</v>
      </c>
      <c r="V25" s="74">
        <v>4.16</v>
      </c>
      <c r="W25">
        <v>0</v>
      </c>
      <c r="X25">
        <v>0</v>
      </c>
      <c r="Y25">
        <v>4.16</v>
      </c>
      <c r="Z25">
        <v>-197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4.25</v>
      </c>
      <c r="N26" s="73">
        <v>0</v>
      </c>
      <c r="O26" s="46">
        <v>0</v>
      </c>
      <c r="P26" s="46">
        <v>-209</v>
      </c>
      <c r="Q26" s="46">
        <v>0</v>
      </c>
      <c r="R26" s="46">
        <v>0</v>
      </c>
      <c r="S26" s="74">
        <v>0</v>
      </c>
      <c r="U26" s="73">
        <v>-209</v>
      </c>
      <c r="V26" s="74">
        <v>4.25</v>
      </c>
      <c r="W26">
        <v>0</v>
      </c>
      <c r="X26">
        <v>0</v>
      </c>
      <c r="Y26">
        <v>4.25</v>
      </c>
      <c r="Z26">
        <v>-209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-61</v>
      </c>
      <c r="Q27" s="46">
        <v>0</v>
      </c>
      <c r="R27" s="46">
        <v>0</v>
      </c>
      <c r="S27" s="74">
        <v>0</v>
      </c>
      <c r="U27" s="73">
        <v>-61</v>
      </c>
      <c r="V27" s="74">
        <v>2.61</v>
      </c>
      <c r="W27">
        <v>0</v>
      </c>
      <c r="X27">
        <v>0</v>
      </c>
      <c r="Y27">
        <v>2.61</v>
      </c>
      <c r="Z27">
        <v>-61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0</v>
      </c>
      <c r="P28" s="46">
        <v>-92</v>
      </c>
      <c r="Q28" s="46">
        <v>0</v>
      </c>
      <c r="R28" s="46">
        <v>0</v>
      </c>
      <c r="S28" s="74">
        <v>0</v>
      </c>
      <c r="U28" s="73">
        <v>-92</v>
      </c>
      <c r="V28" s="74">
        <v>4.83</v>
      </c>
      <c r="W28">
        <v>0</v>
      </c>
      <c r="X28">
        <v>0</v>
      </c>
      <c r="Y28">
        <v>4.83</v>
      </c>
      <c r="Z28">
        <v>-92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0</v>
      </c>
      <c r="P29" s="46">
        <v>-60</v>
      </c>
      <c r="Q29" s="46">
        <v>0</v>
      </c>
      <c r="R29" s="46">
        <v>0</v>
      </c>
      <c r="S29" s="74">
        <v>0</v>
      </c>
      <c r="U29" s="73">
        <v>-60</v>
      </c>
      <c r="V29" s="74">
        <v>4.83</v>
      </c>
      <c r="W29">
        <v>0</v>
      </c>
      <c r="X29">
        <v>0</v>
      </c>
      <c r="Y29">
        <v>4.83</v>
      </c>
      <c r="Z29">
        <v>-60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0</v>
      </c>
      <c r="P30" s="46">
        <v>-41</v>
      </c>
      <c r="Q30" s="46">
        <v>0</v>
      </c>
      <c r="R30" s="46">
        <v>0</v>
      </c>
      <c r="S30" s="74">
        <v>0</v>
      </c>
      <c r="U30" s="73">
        <v>-41</v>
      </c>
      <c r="V30" s="74">
        <v>4.83</v>
      </c>
      <c r="W30">
        <v>0</v>
      </c>
      <c r="X30">
        <v>0</v>
      </c>
      <c r="Y30">
        <v>4.83</v>
      </c>
      <c r="Z30">
        <v>-41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0</v>
      </c>
      <c r="P31" s="46">
        <v>-29</v>
      </c>
      <c r="Q31" s="46">
        <v>0</v>
      </c>
      <c r="R31" s="46">
        <v>0</v>
      </c>
      <c r="S31" s="74">
        <v>0</v>
      </c>
      <c r="U31" s="73">
        <v>-29</v>
      </c>
      <c r="V31" s="74">
        <v>4.83</v>
      </c>
      <c r="W31">
        <v>0</v>
      </c>
      <c r="X31">
        <v>0</v>
      </c>
      <c r="Y31">
        <v>4.83</v>
      </c>
      <c r="Z31">
        <v>-29</v>
      </c>
    </row>
    <row r="32" spans="7:26">
      <c r="G32" t="s">
        <v>74</v>
      </c>
      <c r="H32" s="73">
        <v>35.78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40.61</v>
      </c>
      <c r="W32">
        <v>35.78</v>
      </c>
      <c r="X32">
        <v>0</v>
      </c>
      <c r="Y32">
        <v>4.83</v>
      </c>
      <c r="Z32">
        <v>0</v>
      </c>
    </row>
    <row r="33" spans="7:26">
      <c r="G33" t="s">
        <v>75</v>
      </c>
      <c r="H33" s="73">
        <v>71.55</v>
      </c>
      <c r="I33" s="46">
        <v>0</v>
      </c>
      <c r="J33" s="46">
        <v>0</v>
      </c>
      <c r="K33" s="46">
        <v>0</v>
      </c>
      <c r="L33" s="46">
        <v>0</v>
      </c>
      <c r="M33" s="74">
        <v>2.2200000000000002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73.77</v>
      </c>
      <c r="W33">
        <v>71.55</v>
      </c>
      <c r="X33">
        <v>0</v>
      </c>
      <c r="Y33">
        <v>2.2200000000000002</v>
      </c>
      <c r="Z33">
        <v>0</v>
      </c>
    </row>
    <row r="34" spans="7:26">
      <c r="G34" t="s">
        <v>76</v>
      </c>
      <c r="H34" s="73">
        <v>140.18</v>
      </c>
      <c r="I34" s="46">
        <v>0</v>
      </c>
      <c r="J34" s="46">
        <v>0</v>
      </c>
      <c r="K34" s="46">
        <v>0</v>
      </c>
      <c r="L34" s="46">
        <v>0</v>
      </c>
      <c r="M34" s="74">
        <v>3.58</v>
      </c>
      <c r="N34" s="73">
        <v>0</v>
      </c>
      <c r="O34" s="46">
        <v>0</v>
      </c>
      <c r="P34" s="46">
        <v>-3</v>
      </c>
      <c r="Q34" s="46">
        <v>0</v>
      </c>
      <c r="R34" s="46">
        <v>0</v>
      </c>
      <c r="S34" s="74">
        <v>0</v>
      </c>
      <c r="U34" s="73">
        <v>-3</v>
      </c>
      <c r="V34" s="74">
        <v>143.76</v>
      </c>
      <c r="W34">
        <v>140.18</v>
      </c>
      <c r="X34">
        <v>0</v>
      </c>
      <c r="Y34">
        <v>3.58</v>
      </c>
      <c r="Z34">
        <v>-3</v>
      </c>
    </row>
    <row r="35" spans="7:26">
      <c r="G35" t="s">
        <v>77</v>
      </c>
      <c r="H35" s="73">
        <v>72.510000000000005</v>
      </c>
      <c r="I35" s="46">
        <v>0</v>
      </c>
      <c r="J35" s="46">
        <v>0</v>
      </c>
      <c r="K35" s="46">
        <v>0</v>
      </c>
      <c r="L35" s="46">
        <v>0</v>
      </c>
      <c r="M35" s="74">
        <v>1.55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74.06</v>
      </c>
      <c r="W35">
        <v>72.510000000000005</v>
      </c>
      <c r="X35">
        <v>0</v>
      </c>
      <c r="Y35">
        <v>1.55</v>
      </c>
      <c r="Z35">
        <v>0</v>
      </c>
    </row>
    <row r="36" spans="7:26">
      <c r="G36" t="s">
        <v>78</v>
      </c>
      <c r="H36" s="73">
        <v>344.18</v>
      </c>
      <c r="I36" s="46">
        <v>0</v>
      </c>
      <c r="J36" s="46">
        <v>0</v>
      </c>
      <c r="K36" s="46">
        <v>0</v>
      </c>
      <c r="L36" s="46">
        <v>0</v>
      </c>
      <c r="M36" s="74">
        <v>3.96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348.14</v>
      </c>
      <c r="W36">
        <v>344.18</v>
      </c>
      <c r="X36">
        <v>0</v>
      </c>
      <c r="Y36">
        <v>3.96</v>
      </c>
      <c r="Z36">
        <v>0</v>
      </c>
    </row>
    <row r="37" spans="7:26">
      <c r="G37" t="s">
        <v>79</v>
      </c>
      <c r="H37" s="73">
        <v>264.91000000000003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269.74</v>
      </c>
      <c r="W37">
        <v>264.91000000000003</v>
      </c>
      <c r="X37">
        <v>0</v>
      </c>
      <c r="Y37">
        <v>4.83</v>
      </c>
      <c r="Z37">
        <v>0</v>
      </c>
    </row>
    <row r="38" spans="7:26">
      <c r="G38" t="s">
        <v>80</v>
      </c>
      <c r="H38" s="73">
        <v>226.24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231.07</v>
      </c>
      <c r="W38">
        <v>226.24</v>
      </c>
      <c r="X38">
        <v>0</v>
      </c>
      <c r="Y38">
        <v>4.83</v>
      </c>
      <c r="Z38">
        <v>0</v>
      </c>
    </row>
    <row r="39" spans="7:26">
      <c r="G39" t="s">
        <v>81</v>
      </c>
      <c r="H39" s="73">
        <v>230.1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234.93</v>
      </c>
      <c r="W39">
        <v>230.1</v>
      </c>
      <c r="X39">
        <v>0</v>
      </c>
      <c r="Y39">
        <v>4.83</v>
      </c>
      <c r="Z39">
        <v>0</v>
      </c>
    </row>
    <row r="40" spans="7:26">
      <c r="G40" t="s">
        <v>82</v>
      </c>
      <c r="H40" s="73">
        <v>275.54000000000002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-26</v>
      </c>
      <c r="P40" s="46">
        <v>0</v>
      </c>
      <c r="Q40" s="46">
        <v>0</v>
      </c>
      <c r="R40" s="46">
        <v>0</v>
      </c>
      <c r="S40" s="74">
        <v>0</v>
      </c>
      <c r="U40" s="73">
        <v>-26</v>
      </c>
      <c r="V40" s="74">
        <v>280.37</v>
      </c>
      <c r="W40">
        <v>275.54000000000002</v>
      </c>
      <c r="X40">
        <v>-26</v>
      </c>
      <c r="Y40">
        <v>4.83</v>
      </c>
      <c r="Z40">
        <v>0</v>
      </c>
    </row>
    <row r="41" spans="7:26">
      <c r="G41" t="s">
        <v>83</v>
      </c>
      <c r="H41" s="73">
        <v>291.01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295.83999999999997</v>
      </c>
      <c r="W41">
        <v>291.01</v>
      </c>
      <c r="X41">
        <v>0</v>
      </c>
      <c r="Y41">
        <v>4.83</v>
      </c>
      <c r="Z41">
        <v>0</v>
      </c>
    </row>
    <row r="42" spans="7:26">
      <c r="G42" t="s">
        <v>84</v>
      </c>
      <c r="H42" s="73">
        <v>283.27999999999997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288.11</v>
      </c>
      <c r="W42">
        <v>283.27999999999997</v>
      </c>
      <c r="X42">
        <v>0</v>
      </c>
      <c r="Y42">
        <v>4.83</v>
      </c>
      <c r="Z42">
        <v>0</v>
      </c>
    </row>
    <row r="43" spans="7:26">
      <c r="G43" t="s">
        <v>85</v>
      </c>
      <c r="H43" s="73">
        <v>275.54000000000002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280.37</v>
      </c>
      <c r="W43">
        <v>275.54000000000002</v>
      </c>
      <c r="X43">
        <v>0</v>
      </c>
      <c r="Y43">
        <v>4.83</v>
      </c>
      <c r="Z43">
        <v>0</v>
      </c>
    </row>
    <row r="44" spans="7:26">
      <c r="G44" t="s">
        <v>86</v>
      </c>
      <c r="H44" s="73">
        <v>276.5</v>
      </c>
      <c r="I44" s="46">
        <v>0</v>
      </c>
      <c r="J44" s="46">
        <v>0</v>
      </c>
      <c r="K44" s="46">
        <v>0</v>
      </c>
      <c r="L44" s="46">
        <v>0</v>
      </c>
      <c r="M44" s="74">
        <v>3.58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280.08</v>
      </c>
      <c r="W44">
        <v>276.5</v>
      </c>
      <c r="X44">
        <v>0</v>
      </c>
      <c r="Y44">
        <v>3.58</v>
      </c>
      <c r="Z44">
        <v>0</v>
      </c>
    </row>
    <row r="45" spans="7:26">
      <c r="G45" t="s">
        <v>87</v>
      </c>
      <c r="H45" s="73">
        <v>260.07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260.07</v>
      </c>
      <c r="W45">
        <v>260.07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258.14</v>
      </c>
      <c r="I46" s="46">
        <v>0</v>
      </c>
      <c r="J46" s="46">
        <v>0</v>
      </c>
      <c r="K46" s="46">
        <v>0</v>
      </c>
      <c r="L46" s="46">
        <v>0</v>
      </c>
      <c r="M46" s="74">
        <v>1.93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260.07</v>
      </c>
      <c r="W46">
        <v>258.14</v>
      </c>
      <c r="X46">
        <v>0</v>
      </c>
      <c r="Y46">
        <v>1.93</v>
      </c>
      <c r="Z46">
        <v>0</v>
      </c>
    </row>
    <row r="47" spans="7:26">
      <c r="G47" t="s">
        <v>89</v>
      </c>
      <c r="H47" s="73">
        <v>264.91000000000003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265.39</v>
      </c>
      <c r="W47">
        <v>264.91000000000003</v>
      </c>
      <c r="X47">
        <v>0</v>
      </c>
      <c r="Y47">
        <v>0.48</v>
      </c>
      <c r="Z47">
        <v>0</v>
      </c>
    </row>
    <row r="48" spans="7:26">
      <c r="G48" t="s">
        <v>90</v>
      </c>
      <c r="H48" s="73">
        <v>256.20999999999998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256.69</v>
      </c>
      <c r="W48">
        <v>256.20999999999998</v>
      </c>
      <c r="X48">
        <v>0</v>
      </c>
      <c r="Y48">
        <v>0.48</v>
      </c>
      <c r="Z48">
        <v>0</v>
      </c>
    </row>
    <row r="49" spans="7:26">
      <c r="G49" t="s">
        <v>91</v>
      </c>
      <c r="H49" s="73">
        <v>254.27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254.27</v>
      </c>
      <c r="W49">
        <v>254.27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243.63</v>
      </c>
      <c r="I50" s="46">
        <v>0</v>
      </c>
      <c r="J50" s="46">
        <v>0</v>
      </c>
      <c r="K50" s="46">
        <v>0</v>
      </c>
      <c r="L50" s="46">
        <v>0</v>
      </c>
      <c r="M50" s="74">
        <v>0.57999999999999996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244.21</v>
      </c>
      <c r="W50">
        <v>243.63</v>
      </c>
      <c r="X50">
        <v>0</v>
      </c>
      <c r="Y50">
        <v>0.57999999999999996</v>
      </c>
      <c r="Z50">
        <v>0</v>
      </c>
    </row>
    <row r="51" spans="7:26">
      <c r="G51" t="s">
        <v>93</v>
      </c>
      <c r="H51" s="73">
        <v>242.67</v>
      </c>
      <c r="I51" s="46">
        <v>0</v>
      </c>
      <c r="J51" s="46">
        <v>0</v>
      </c>
      <c r="K51" s="46">
        <v>0</v>
      </c>
      <c r="L51" s="46">
        <v>0</v>
      </c>
      <c r="M51" s="74">
        <v>2.61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245.28</v>
      </c>
      <c r="W51">
        <v>242.67</v>
      </c>
      <c r="X51">
        <v>0</v>
      </c>
      <c r="Y51">
        <v>2.61</v>
      </c>
      <c r="Z51">
        <v>0</v>
      </c>
    </row>
    <row r="52" spans="7:26">
      <c r="G52" t="s">
        <v>94</v>
      </c>
      <c r="H52" s="73">
        <v>233.97</v>
      </c>
      <c r="I52" s="46">
        <v>0</v>
      </c>
      <c r="J52" s="46">
        <v>0</v>
      </c>
      <c r="K52" s="46">
        <v>0</v>
      </c>
      <c r="L52" s="46">
        <v>0</v>
      </c>
      <c r="M52" s="74">
        <v>3.96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237.93</v>
      </c>
      <c r="W52">
        <v>233.97</v>
      </c>
      <c r="X52">
        <v>0</v>
      </c>
      <c r="Y52">
        <v>3.96</v>
      </c>
      <c r="Z52">
        <v>0</v>
      </c>
    </row>
    <row r="53" spans="7:26">
      <c r="G53" t="s">
        <v>95</v>
      </c>
      <c r="H53" s="73">
        <v>220.43</v>
      </c>
      <c r="I53" s="46">
        <v>0</v>
      </c>
      <c r="J53" s="46">
        <v>0</v>
      </c>
      <c r="K53" s="46">
        <v>0</v>
      </c>
      <c r="L53" s="46">
        <v>0</v>
      </c>
      <c r="M53" s="74">
        <v>1.55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221.98</v>
      </c>
      <c r="W53">
        <v>220.43</v>
      </c>
      <c r="X53">
        <v>0</v>
      </c>
      <c r="Y53">
        <v>1.55</v>
      </c>
      <c r="Z53">
        <v>0</v>
      </c>
    </row>
    <row r="54" spans="7:26">
      <c r="G54" t="s">
        <v>96</v>
      </c>
      <c r="H54" s="73">
        <v>208.83</v>
      </c>
      <c r="I54" s="46">
        <v>0</v>
      </c>
      <c r="J54" s="46">
        <v>0</v>
      </c>
      <c r="K54" s="46">
        <v>0</v>
      </c>
      <c r="L54" s="46">
        <v>0</v>
      </c>
      <c r="M54" s="74">
        <v>3.87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212.7</v>
      </c>
      <c r="W54">
        <v>208.83</v>
      </c>
      <c r="X54">
        <v>0</v>
      </c>
      <c r="Y54">
        <v>3.87</v>
      </c>
      <c r="Z54">
        <v>0</v>
      </c>
    </row>
    <row r="55" spans="7:26">
      <c r="G55" t="s">
        <v>97</v>
      </c>
      <c r="H55" s="73">
        <v>163.38999999999999</v>
      </c>
      <c r="I55" s="46">
        <v>0</v>
      </c>
      <c r="J55" s="46">
        <v>0</v>
      </c>
      <c r="K55" s="46">
        <v>0</v>
      </c>
      <c r="L55" s="46">
        <v>0</v>
      </c>
      <c r="M55" s="74">
        <v>3.77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167.16</v>
      </c>
      <c r="W55">
        <v>163.38999999999999</v>
      </c>
      <c r="X55">
        <v>0</v>
      </c>
      <c r="Y55">
        <v>3.77</v>
      </c>
      <c r="Z55">
        <v>0</v>
      </c>
    </row>
    <row r="56" spans="7:26">
      <c r="G56" t="s">
        <v>98</v>
      </c>
      <c r="H56" s="73">
        <v>145.02000000000001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145.02000000000001</v>
      </c>
      <c r="W56">
        <v>145.02000000000001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169.19</v>
      </c>
      <c r="I57" s="46">
        <v>0</v>
      </c>
      <c r="J57" s="46">
        <v>0</v>
      </c>
      <c r="K57" s="46">
        <v>0</v>
      </c>
      <c r="L57" s="46">
        <v>0</v>
      </c>
      <c r="M57" s="74">
        <v>2.0299999999999998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171.22</v>
      </c>
      <c r="W57">
        <v>169.19</v>
      </c>
      <c r="X57">
        <v>0</v>
      </c>
      <c r="Y57">
        <v>2.0299999999999998</v>
      </c>
      <c r="Z57">
        <v>0</v>
      </c>
    </row>
    <row r="58" spans="7:26">
      <c r="G58" t="s">
        <v>100</v>
      </c>
      <c r="H58" s="73">
        <v>185.63</v>
      </c>
      <c r="I58" s="46">
        <v>0</v>
      </c>
      <c r="J58" s="46">
        <v>0</v>
      </c>
      <c r="K58" s="46">
        <v>0</v>
      </c>
      <c r="L58" s="46">
        <v>0</v>
      </c>
      <c r="M58" s="74">
        <v>0.48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186.11</v>
      </c>
      <c r="W58">
        <v>185.63</v>
      </c>
      <c r="X58">
        <v>0</v>
      </c>
      <c r="Y58">
        <v>0.48</v>
      </c>
      <c r="Z58">
        <v>0</v>
      </c>
    </row>
    <row r="59" spans="7:26">
      <c r="G59" t="s">
        <v>101</v>
      </c>
      <c r="H59" s="73">
        <v>194.33</v>
      </c>
      <c r="I59" s="46">
        <v>0</v>
      </c>
      <c r="J59" s="46">
        <v>0</v>
      </c>
      <c r="K59" s="46">
        <v>0</v>
      </c>
      <c r="L59" s="46">
        <v>0</v>
      </c>
      <c r="M59" s="74">
        <v>2.3199999999999998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196.65</v>
      </c>
      <c r="W59">
        <v>194.33</v>
      </c>
      <c r="X59">
        <v>0</v>
      </c>
      <c r="Y59">
        <v>2.3199999999999998</v>
      </c>
      <c r="Z59">
        <v>0</v>
      </c>
    </row>
    <row r="60" spans="7:26">
      <c r="G60" t="s">
        <v>102</v>
      </c>
      <c r="H60" s="73">
        <v>212.69</v>
      </c>
      <c r="I60" s="46">
        <v>0</v>
      </c>
      <c r="J60" s="46">
        <v>0</v>
      </c>
      <c r="K60" s="46">
        <v>0</v>
      </c>
      <c r="L60" s="46">
        <v>0</v>
      </c>
      <c r="M60" s="74">
        <v>3.87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216.56</v>
      </c>
      <c r="W60">
        <v>212.69</v>
      </c>
      <c r="X60">
        <v>0</v>
      </c>
      <c r="Y60">
        <v>3.87</v>
      </c>
      <c r="Z60">
        <v>0</v>
      </c>
    </row>
    <row r="61" spans="7:26">
      <c r="G61" t="s">
        <v>103</v>
      </c>
      <c r="H61" s="73">
        <v>239.77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244.6</v>
      </c>
      <c r="W61">
        <v>239.77</v>
      </c>
      <c r="X61">
        <v>0</v>
      </c>
      <c r="Y61">
        <v>4.83</v>
      </c>
      <c r="Z61">
        <v>0</v>
      </c>
    </row>
    <row r="62" spans="7:26">
      <c r="G62" t="s">
        <v>104</v>
      </c>
      <c r="H62" s="73">
        <v>258.14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262.97000000000003</v>
      </c>
      <c r="W62">
        <v>258.14</v>
      </c>
      <c r="X62">
        <v>0</v>
      </c>
      <c r="Y62">
        <v>4.83</v>
      </c>
      <c r="Z62">
        <v>0</v>
      </c>
    </row>
    <row r="63" spans="7:26">
      <c r="G63" t="s">
        <v>105</v>
      </c>
      <c r="H63" s="73">
        <v>294.87</v>
      </c>
      <c r="I63" s="46">
        <v>0</v>
      </c>
      <c r="J63" s="46">
        <v>0</v>
      </c>
      <c r="K63" s="46">
        <v>0</v>
      </c>
      <c r="L63" s="46">
        <v>0</v>
      </c>
      <c r="M63" s="74">
        <v>3.19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298.06</v>
      </c>
      <c r="W63">
        <v>294.87</v>
      </c>
      <c r="X63">
        <v>0</v>
      </c>
      <c r="Y63">
        <v>3.19</v>
      </c>
      <c r="Z63">
        <v>0</v>
      </c>
    </row>
    <row r="64" spans="7:26">
      <c r="G64" t="s">
        <v>106</v>
      </c>
      <c r="H64" s="73">
        <v>327.75</v>
      </c>
      <c r="I64" s="46">
        <v>0</v>
      </c>
      <c r="J64" s="46">
        <v>0</v>
      </c>
      <c r="K64" s="46">
        <v>0</v>
      </c>
      <c r="L64" s="46">
        <v>0</v>
      </c>
      <c r="M64" s="74">
        <v>2.61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330.36</v>
      </c>
      <c r="W64">
        <v>327.75</v>
      </c>
      <c r="X64">
        <v>0</v>
      </c>
      <c r="Y64">
        <v>2.61</v>
      </c>
      <c r="Z64">
        <v>0</v>
      </c>
    </row>
    <row r="65" spans="7:26">
      <c r="G65" t="s">
        <v>107</v>
      </c>
      <c r="H65" s="73">
        <v>344.18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349.01</v>
      </c>
      <c r="W65">
        <v>344.18</v>
      </c>
      <c r="X65">
        <v>0</v>
      </c>
      <c r="Y65">
        <v>4.83</v>
      </c>
      <c r="Z65">
        <v>0</v>
      </c>
    </row>
    <row r="66" spans="7:26">
      <c r="G66" t="s">
        <v>108</v>
      </c>
      <c r="H66" s="73">
        <v>378.02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378.02</v>
      </c>
      <c r="W66">
        <v>378.02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353.85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-3</v>
      </c>
      <c r="Q67" s="46">
        <v>0</v>
      </c>
      <c r="R67" s="46">
        <v>0</v>
      </c>
      <c r="S67" s="74">
        <v>0</v>
      </c>
      <c r="U67" s="73">
        <v>-3</v>
      </c>
      <c r="V67" s="74">
        <v>353.85</v>
      </c>
      <c r="W67">
        <v>353.85</v>
      </c>
      <c r="X67">
        <v>0</v>
      </c>
      <c r="Y67">
        <v>0</v>
      </c>
      <c r="Z67">
        <v>-3</v>
      </c>
    </row>
    <row r="68" spans="7:26">
      <c r="G68" t="s">
        <v>110</v>
      </c>
      <c r="H68" s="73">
        <v>407.02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407.02</v>
      </c>
      <c r="W68">
        <v>407.02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446.88</v>
      </c>
      <c r="I69" s="46">
        <v>4.5599999999999996</v>
      </c>
      <c r="J69" s="46">
        <v>0</v>
      </c>
      <c r="K69" s="46">
        <v>0</v>
      </c>
      <c r="L69" s="46">
        <v>0</v>
      </c>
      <c r="M69" s="74">
        <v>4.6500000000000004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456.09</v>
      </c>
      <c r="W69">
        <v>446.88</v>
      </c>
      <c r="X69">
        <v>4.5599999999999996</v>
      </c>
      <c r="Y69">
        <v>4.6500000000000004</v>
      </c>
      <c r="Z69">
        <v>0</v>
      </c>
    </row>
    <row r="70" spans="7:26">
      <c r="G70" t="s">
        <v>112</v>
      </c>
      <c r="H70" s="73">
        <v>529.72</v>
      </c>
      <c r="I70" s="46">
        <v>216.39</v>
      </c>
      <c r="J70" s="46">
        <v>0</v>
      </c>
      <c r="K70" s="46">
        <v>0</v>
      </c>
      <c r="L70" s="46">
        <v>0</v>
      </c>
      <c r="M70" s="74">
        <v>3.85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749.96</v>
      </c>
      <c r="W70">
        <v>529.72</v>
      </c>
      <c r="X70">
        <v>216.39</v>
      </c>
      <c r="Y70">
        <v>3.85</v>
      </c>
      <c r="Z70">
        <v>0</v>
      </c>
    </row>
    <row r="71" spans="7:26">
      <c r="G71" t="s">
        <v>113</v>
      </c>
      <c r="H71" s="73">
        <v>143.83000000000001</v>
      </c>
      <c r="I71" s="46">
        <v>282.8</v>
      </c>
      <c r="J71" s="46">
        <v>6.65</v>
      </c>
      <c r="K71" s="46">
        <v>0</v>
      </c>
      <c r="L71" s="46">
        <v>0</v>
      </c>
      <c r="M71" s="74">
        <v>3.33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436.61</v>
      </c>
      <c r="W71">
        <v>143.83000000000001</v>
      </c>
      <c r="X71">
        <v>282.8</v>
      </c>
      <c r="Y71">
        <v>3.33</v>
      </c>
      <c r="Z71">
        <v>6.65</v>
      </c>
    </row>
    <row r="72" spans="7:26">
      <c r="G72" t="s">
        <v>114</v>
      </c>
      <c r="H72" s="73">
        <v>157.04</v>
      </c>
      <c r="I72" s="46">
        <v>244.92</v>
      </c>
      <c r="J72" s="46">
        <v>10.39</v>
      </c>
      <c r="K72" s="46">
        <v>0</v>
      </c>
      <c r="L72" s="46">
        <v>0</v>
      </c>
      <c r="M72" s="74">
        <v>2.6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414.95</v>
      </c>
      <c r="W72">
        <v>157.04</v>
      </c>
      <c r="X72">
        <v>244.92</v>
      </c>
      <c r="Y72">
        <v>2.6</v>
      </c>
      <c r="Z72">
        <v>10.39</v>
      </c>
    </row>
    <row r="73" spans="7:26">
      <c r="G73" t="s">
        <v>115</v>
      </c>
      <c r="H73" s="73">
        <v>189.08</v>
      </c>
      <c r="I73" s="46">
        <v>216.55</v>
      </c>
      <c r="J73" s="46">
        <v>12.28</v>
      </c>
      <c r="K73" s="46">
        <v>0</v>
      </c>
      <c r="L73" s="46">
        <v>0</v>
      </c>
      <c r="M73" s="74">
        <v>2.0499999999999998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419.96</v>
      </c>
      <c r="W73">
        <v>189.08</v>
      </c>
      <c r="X73">
        <v>216.55</v>
      </c>
      <c r="Y73">
        <v>2.0499999999999998</v>
      </c>
      <c r="Z73">
        <v>12.28</v>
      </c>
    </row>
    <row r="74" spans="7:26">
      <c r="G74" t="s">
        <v>116</v>
      </c>
      <c r="H74" s="73">
        <v>148.27000000000001</v>
      </c>
      <c r="I74" s="46">
        <v>169.42</v>
      </c>
      <c r="J74" s="46">
        <v>7.01</v>
      </c>
      <c r="K74" s="46">
        <v>0</v>
      </c>
      <c r="L74" s="46">
        <v>0</v>
      </c>
      <c r="M74" s="74">
        <v>1.6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326.3</v>
      </c>
      <c r="W74">
        <v>148.27000000000001</v>
      </c>
      <c r="X74">
        <v>169.42</v>
      </c>
      <c r="Y74">
        <v>1.6</v>
      </c>
      <c r="Z74">
        <v>7.01</v>
      </c>
    </row>
    <row r="75" spans="7:26">
      <c r="G75" t="s">
        <v>117</v>
      </c>
      <c r="H75" s="73">
        <v>123.12</v>
      </c>
      <c r="I75" s="46">
        <v>274.72000000000003</v>
      </c>
      <c r="J75" s="46">
        <v>2.1800000000000002</v>
      </c>
      <c r="K75" s="46">
        <v>0</v>
      </c>
      <c r="L75" s="46">
        <v>0</v>
      </c>
      <c r="M75" s="74">
        <v>2.73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402.75</v>
      </c>
      <c r="W75">
        <v>123.12</v>
      </c>
      <c r="X75">
        <v>274.72000000000003</v>
      </c>
      <c r="Y75">
        <v>2.73</v>
      </c>
      <c r="Z75">
        <v>2.1800000000000002</v>
      </c>
    </row>
    <row r="76" spans="7:26">
      <c r="G76" t="s">
        <v>118</v>
      </c>
      <c r="H76" s="73">
        <v>34.799999999999997</v>
      </c>
      <c r="I76" s="46">
        <v>227.72</v>
      </c>
      <c r="J76" s="46">
        <v>0</v>
      </c>
      <c r="K76" s="46">
        <v>0</v>
      </c>
      <c r="L76" s="46">
        <v>0</v>
      </c>
      <c r="M76" s="74">
        <v>0.48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263</v>
      </c>
      <c r="W76">
        <v>34.799999999999997</v>
      </c>
      <c r="X76">
        <v>227.72</v>
      </c>
      <c r="Y76">
        <v>0.48</v>
      </c>
      <c r="Z76">
        <v>0</v>
      </c>
    </row>
    <row r="77" spans="7:26">
      <c r="G77" t="s">
        <v>119</v>
      </c>
      <c r="H77" s="73">
        <v>0</v>
      </c>
      <c r="I77" s="46">
        <v>214.06</v>
      </c>
      <c r="J77" s="46">
        <v>0</v>
      </c>
      <c r="K77" s="46">
        <v>0</v>
      </c>
      <c r="L77" s="46">
        <v>0</v>
      </c>
      <c r="M77" s="74">
        <v>1.1499999999999999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215.21</v>
      </c>
      <c r="W77">
        <v>0</v>
      </c>
      <c r="X77">
        <v>214.06</v>
      </c>
      <c r="Y77">
        <v>1.1499999999999999</v>
      </c>
      <c r="Z77">
        <v>0</v>
      </c>
    </row>
    <row r="78" spans="7:26">
      <c r="G78" t="s">
        <v>120</v>
      </c>
      <c r="H78" s="73">
        <v>0</v>
      </c>
      <c r="I78" s="46">
        <v>218.05</v>
      </c>
      <c r="J78" s="46">
        <v>0</v>
      </c>
      <c r="K78" s="46">
        <v>0</v>
      </c>
      <c r="L78" s="46">
        <v>0</v>
      </c>
      <c r="M78" s="74">
        <v>0.94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218.99</v>
      </c>
      <c r="W78">
        <v>0</v>
      </c>
      <c r="X78">
        <v>218.05</v>
      </c>
      <c r="Y78">
        <v>0.94</v>
      </c>
      <c r="Z78">
        <v>0</v>
      </c>
    </row>
    <row r="79" spans="7:26">
      <c r="G79" t="s">
        <v>121</v>
      </c>
      <c r="H79" s="73">
        <v>473.29</v>
      </c>
      <c r="I79" s="46">
        <v>162.18</v>
      </c>
      <c r="J79" s="46">
        <v>0</v>
      </c>
      <c r="K79" s="46">
        <v>0</v>
      </c>
      <c r="L79" s="46">
        <v>0</v>
      </c>
      <c r="M79" s="74">
        <v>1.37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636.84</v>
      </c>
      <c r="W79">
        <v>473.29</v>
      </c>
      <c r="X79">
        <v>162.18</v>
      </c>
      <c r="Y79">
        <v>1.37</v>
      </c>
      <c r="Z79">
        <v>0</v>
      </c>
    </row>
    <row r="80" spans="7:26">
      <c r="G80" t="s">
        <v>122</v>
      </c>
      <c r="H80" s="73">
        <v>446.84</v>
      </c>
      <c r="I80" s="46">
        <v>145.66999999999999</v>
      </c>
      <c r="J80" s="46">
        <v>0</v>
      </c>
      <c r="K80" s="46">
        <v>0</v>
      </c>
      <c r="L80" s="46">
        <v>0</v>
      </c>
      <c r="M80" s="74">
        <v>2.5499999999999998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595.05999999999995</v>
      </c>
      <c r="W80">
        <v>446.84</v>
      </c>
      <c r="X80">
        <v>145.66999999999999</v>
      </c>
      <c r="Y80">
        <v>2.5499999999999998</v>
      </c>
      <c r="Z80">
        <v>0</v>
      </c>
    </row>
    <row r="81" spans="7:26">
      <c r="G81" t="s">
        <v>123</v>
      </c>
      <c r="H81" s="73">
        <v>433.12</v>
      </c>
      <c r="I81" s="46">
        <v>51.53</v>
      </c>
      <c r="J81" s="46">
        <v>0</v>
      </c>
      <c r="K81" s="46">
        <v>0</v>
      </c>
      <c r="L81" s="46">
        <v>0</v>
      </c>
      <c r="M81" s="74">
        <v>3.29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487.94</v>
      </c>
      <c r="W81">
        <v>433.12</v>
      </c>
      <c r="X81">
        <v>51.53</v>
      </c>
      <c r="Y81">
        <v>3.29</v>
      </c>
      <c r="Z81">
        <v>0</v>
      </c>
    </row>
    <row r="82" spans="7:26">
      <c r="G82" t="s">
        <v>124</v>
      </c>
      <c r="H82" s="73">
        <v>425.39</v>
      </c>
      <c r="I82" s="46">
        <v>3</v>
      </c>
      <c r="J82" s="46">
        <v>0</v>
      </c>
      <c r="K82" s="46">
        <v>0</v>
      </c>
      <c r="L82" s="46">
        <v>0</v>
      </c>
      <c r="M82" s="74">
        <v>3.67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432.06</v>
      </c>
      <c r="W82">
        <v>425.39</v>
      </c>
      <c r="X82">
        <v>3</v>
      </c>
      <c r="Y82">
        <v>3.67</v>
      </c>
      <c r="Z82">
        <v>0</v>
      </c>
    </row>
    <row r="83" spans="7:26">
      <c r="G83" t="s">
        <v>125</v>
      </c>
      <c r="H83" s="73">
        <v>455.37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-140</v>
      </c>
      <c r="Q83" s="46">
        <v>0</v>
      </c>
      <c r="R83" s="46">
        <v>0</v>
      </c>
      <c r="S83" s="74">
        <v>0</v>
      </c>
      <c r="U83" s="73">
        <v>-140</v>
      </c>
      <c r="V83" s="74">
        <v>460.2</v>
      </c>
      <c r="W83">
        <v>455.37</v>
      </c>
      <c r="X83">
        <v>0</v>
      </c>
      <c r="Y83">
        <v>4.83</v>
      </c>
      <c r="Z83">
        <v>-140</v>
      </c>
    </row>
    <row r="84" spans="7:26">
      <c r="G84" t="s">
        <v>126</v>
      </c>
      <c r="H84" s="73">
        <v>454.4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-146</v>
      </c>
      <c r="Q84" s="46">
        <v>0</v>
      </c>
      <c r="R84" s="46">
        <v>0</v>
      </c>
      <c r="S84" s="74">
        <v>0</v>
      </c>
      <c r="U84" s="73">
        <v>-146</v>
      </c>
      <c r="V84" s="74">
        <v>459.23</v>
      </c>
      <c r="W84">
        <v>454.4</v>
      </c>
      <c r="X84">
        <v>0</v>
      </c>
      <c r="Y84">
        <v>4.83</v>
      </c>
      <c r="Z84">
        <v>-146</v>
      </c>
    </row>
    <row r="85" spans="7:26">
      <c r="G85" t="s">
        <v>127</v>
      </c>
      <c r="H85" s="73">
        <v>462.13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-172</v>
      </c>
      <c r="Q85" s="46">
        <v>0</v>
      </c>
      <c r="R85" s="46">
        <v>0</v>
      </c>
      <c r="S85" s="74">
        <v>0</v>
      </c>
      <c r="U85" s="73">
        <v>-172</v>
      </c>
      <c r="V85" s="74">
        <v>466.96</v>
      </c>
      <c r="W85">
        <v>462.13</v>
      </c>
      <c r="X85">
        <v>0</v>
      </c>
      <c r="Y85">
        <v>4.83</v>
      </c>
      <c r="Z85">
        <v>-172</v>
      </c>
    </row>
    <row r="86" spans="7:26">
      <c r="G86" t="s">
        <v>128</v>
      </c>
      <c r="H86" s="73">
        <v>454.4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-22.91</v>
      </c>
      <c r="Q86" s="46">
        <v>0</v>
      </c>
      <c r="R86" s="46">
        <v>0</v>
      </c>
      <c r="S86" s="74">
        <v>0</v>
      </c>
      <c r="U86" s="73">
        <v>-22.91</v>
      </c>
      <c r="V86" s="74">
        <v>459.23</v>
      </c>
      <c r="W86">
        <v>454.4</v>
      </c>
      <c r="X86">
        <v>0</v>
      </c>
      <c r="Y86">
        <v>4.83</v>
      </c>
      <c r="Z86">
        <v>-22.91</v>
      </c>
    </row>
    <row r="87" spans="7:26">
      <c r="G87" t="s">
        <v>129</v>
      </c>
      <c r="H87" s="73">
        <v>437.96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-6.38</v>
      </c>
      <c r="Q87" s="46">
        <v>0</v>
      </c>
      <c r="R87" s="46">
        <v>0</v>
      </c>
      <c r="S87" s="74">
        <v>0</v>
      </c>
      <c r="U87" s="73">
        <v>-6.38</v>
      </c>
      <c r="V87" s="74">
        <v>442.79</v>
      </c>
      <c r="W87">
        <v>437.96</v>
      </c>
      <c r="X87">
        <v>0</v>
      </c>
      <c r="Y87">
        <v>4.83</v>
      </c>
      <c r="Z87">
        <v>-6.38</v>
      </c>
    </row>
    <row r="88" spans="7:26">
      <c r="G88" t="s">
        <v>130</v>
      </c>
      <c r="H88" s="73">
        <v>424.43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429.26</v>
      </c>
      <c r="W88">
        <v>424.43</v>
      </c>
      <c r="X88">
        <v>0</v>
      </c>
      <c r="Y88">
        <v>4.83</v>
      </c>
      <c r="Z88">
        <v>0</v>
      </c>
    </row>
    <row r="89" spans="7:26">
      <c r="G89" t="s">
        <v>131</v>
      </c>
      <c r="H89" s="73">
        <v>416.69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421.52</v>
      </c>
      <c r="W89">
        <v>416.69</v>
      </c>
      <c r="X89">
        <v>0</v>
      </c>
      <c r="Y89">
        <v>4.83</v>
      </c>
      <c r="Z89">
        <v>0</v>
      </c>
    </row>
    <row r="90" spans="7:26">
      <c r="G90" t="s">
        <v>132</v>
      </c>
      <c r="H90" s="73">
        <v>404.13</v>
      </c>
      <c r="I90" s="46">
        <v>0</v>
      </c>
      <c r="J90" s="46">
        <v>0</v>
      </c>
      <c r="K90" s="46">
        <v>0</v>
      </c>
      <c r="L90" s="46">
        <v>0</v>
      </c>
      <c r="M90" s="74">
        <v>2.8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406.93</v>
      </c>
      <c r="W90">
        <v>404.13</v>
      </c>
      <c r="X90">
        <v>0</v>
      </c>
      <c r="Y90">
        <v>2.8</v>
      </c>
      <c r="Z90">
        <v>0</v>
      </c>
    </row>
    <row r="91" spans="7:26">
      <c r="G91" t="s">
        <v>133</v>
      </c>
      <c r="H91" s="73">
        <v>437</v>
      </c>
      <c r="I91" s="46">
        <v>0</v>
      </c>
      <c r="J91" s="46">
        <v>0</v>
      </c>
      <c r="K91" s="46">
        <v>0</v>
      </c>
      <c r="L91" s="46">
        <v>0</v>
      </c>
      <c r="M91" s="74">
        <v>3.09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440.09</v>
      </c>
      <c r="W91">
        <v>437</v>
      </c>
      <c r="X91">
        <v>0</v>
      </c>
      <c r="Y91">
        <v>3.09</v>
      </c>
      <c r="Z91">
        <v>0</v>
      </c>
    </row>
    <row r="92" spans="7:26">
      <c r="G92" t="s">
        <v>134</v>
      </c>
      <c r="H92" s="73">
        <v>421.53</v>
      </c>
      <c r="I92" s="46">
        <v>0</v>
      </c>
      <c r="J92" s="46">
        <v>0</v>
      </c>
      <c r="K92" s="46">
        <v>0</v>
      </c>
      <c r="L92" s="46">
        <v>0</v>
      </c>
      <c r="M92" s="74">
        <v>3.09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424.62</v>
      </c>
      <c r="W92">
        <v>421.53</v>
      </c>
      <c r="X92">
        <v>0</v>
      </c>
      <c r="Y92">
        <v>3.09</v>
      </c>
      <c r="Z92">
        <v>0</v>
      </c>
    </row>
    <row r="93" spans="7:26">
      <c r="G93" t="s">
        <v>135</v>
      </c>
      <c r="H93" s="73">
        <v>408.96</v>
      </c>
      <c r="I93" s="46">
        <v>0</v>
      </c>
      <c r="J93" s="46">
        <v>0</v>
      </c>
      <c r="K93" s="46">
        <v>0</v>
      </c>
      <c r="L93" s="46">
        <v>0</v>
      </c>
      <c r="M93" s="74">
        <v>4.83</v>
      </c>
      <c r="N93" s="73">
        <v>0</v>
      </c>
      <c r="O93" s="46">
        <v>0</v>
      </c>
      <c r="P93" s="46">
        <v>-37.869999999999997</v>
      </c>
      <c r="Q93" s="46">
        <v>0</v>
      </c>
      <c r="R93" s="46">
        <v>0</v>
      </c>
      <c r="S93" s="74">
        <v>0</v>
      </c>
      <c r="U93" s="73">
        <v>-37.869999999999997</v>
      </c>
      <c r="V93" s="74">
        <v>413.79</v>
      </c>
      <c r="W93">
        <v>408.96</v>
      </c>
      <c r="X93">
        <v>0</v>
      </c>
      <c r="Y93">
        <v>4.83</v>
      </c>
      <c r="Z93">
        <v>-37.869999999999997</v>
      </c>
    </row>
    <row r="94" spans="7:26">
      <c r="G94" t="s">
        <v>136</v>
      </c>
      <c r="H94" s="73">
        <v>378.02</v>
      </c>
      <c r="I94" s="46">
        <v>0</v>
      </c>
      <c r="J94" s="46">
        <v>0</v>
      </c>
      <c r="K94" s="46">
        <v>0</v>
      </c>
      <c r="L94" s="46">
        <v>0</v>
      </c>
      <c r="M94" s="74">
        <v>3.29</v>
      </c>
      <c r="N94" s="73">
        <v>0</v>
      </c>
      <c r="O94" s="46">
        <v>0</v>
      </c>
      <c r="P94" s="46">
        <v>-51</v>
      </c>
      <c r="Q94" s="46">
        <v>0</v>
      </c>
      <c r="R94" s="46">
        <v>0</v>
      </c>
      <c r="S94" s="74">
        <v>0</v>
      </c>
      <c r="U94" s="73">
        <v>-51</v>
      </c>
      <c r="V94" s="74">
        <v>381.31</v>
      </c>
      <c r="W94">
        <v>378.02</v>
      </c>
      <c r="X94">
        <v>0</v>
      </c>
      <c r="Y94">
        <v>3.29</v>
      </c>
      <c r="Z94">
        <v>-51</v>
      </c>
    </row>
    <row r="95" spans="7:26">
      <c r="G95" t="s">
        <v>137</v>
      </c>
      <c r="H95" s="73">
        <v>300.68</v>
      </c>
      <c r="I95" s="46">
        <v>0</v>
      </c>
      <c r="J95" s="46">
        <v>0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305.51</v>
      </c>
      <c r="W95">
        <v>300.68</v>
      </c>
      <c r="X95">
        <v>0</v>
      </c>
      <c r="Y95">
        <v>4.83</v>
      </c>
      <c r="Z95">
        <v>0</v>
      </c>
    </row>
    <row r="96" spans="7:26">
      <c r="G96" t="s">
        <v>138</v>
      </c>
      <c r="H96" s="73">
        <v>275.52999999999997</v>
      </c>
      <c r="I96" s="46">
        <v>0</v>
      </c>
      <c r="J96" s="46">
        <v>0</v>
      </c>
      <c r="K96" s="46">
        <v>0</v>
      </c>
      <c r="L96" s="46">
        <v>0</v>
      </c>
      <c r="M96" s="74">
        <v>2.13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277.66000000000003</v>
      </c>
      <c r="W96">
        <v>275.52999999999997</v>
      </c>
      <c r="X96">
        <v>0</v>
      </c>
      <c r="Y96">
        <v>2.13</v>
      </c>
      <c r="Z96">
        <v>0</v>
      </c>
    </row>
    <row r="97" spans="1:83">
      <c r="G97" t="s">
        <v>139</v>
      </c>
      <c r="H97" s="73">
        <v>253.3</v>
      </c>
      <c r="I97" s="46">
        <v>0</v>
      </c>
      <c r="J97" s="46">
        <v>0</v>
      </c>
      <c r="K97" s="46">
        <v>0</v>
      </c>
      <c r="L97" s="46">
        <v>0</v>
      </c>
      <c r="M97" s="74">
        <v>2.0299999999999998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255.33</v>
      </c>
      <c r="W97">
        <v>253.3</v>
      </c>
      <c r="X97">
        <v>0</v>
      </c>
      <c r="Y97">
        <v>2.0299999999999998</v>
      </c>
      <c r="Z97">
        <v>0</v>
      </c>
    </row>
    <row r="98" spans="1:83">
      <c r="G98" t="s">
        <v>140</v>
      </c>
      <c r="H98" s="73">
        <v>222.36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222.36</v>
      </c>
      <c r="W98">
        <v>222.36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4.7081824999999995</v>
      </c>
      <c r="I99" s="69">
        <f t="shared" ref="I99:BQ99" si="1">SUM(I3:I98)/4000</f>
        <v>0.60789250000000006</v>
      </c>
      <c r="J99" s="69">
        <f t="shared" si="1"/>
        <v>9.6274999999999989E-3</v>
      </c>
      <c r="K99" s="69">
        <f t="shared" si="1"/>
        <v>0</v>
      </c>
      <c r="L99" s="69">
        <f t="shared" si="1"/>
        <v>0</v>
      </c>
      <c r="M99" s="69">
        <f t="shared" si="1"/>
        <v>6.0622500000000031E-2</v>
      </c>
      <c r="N99" s="68">
        <f t="shared" si="1"/>
        <v>0</v>
      </c>
      <c r="O99" s="69">
        <f t="shared" si="1"/>
        <v>-0.17150000000000001</v>
      </c>
      <c r="P99" s="69">
        <f t="shared" si="1"/>
        <v>-0.38004000000000004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-0.55153999999999992</v>
      </c>
      <c r="V99" s="70">
        <f t="shared" si="1"/>
        <v>5.3863250000000011</v>
      </c>
      <c r="W99">
        <f t="shared" si="1"/>
        <v>4.7081824999999995</v>
      </c>
      <c r="X99">
        <f t="shared" si="1"/>
        <v>0.43639249999999996</v>
      </c>
      <c r="Y99">
        <f t="shared" si="1"/>
        <v>6.0622500000000031E-2</v>
      </c>
      <c r="Z99">
        <f t="shared" si="1"/>
        <v>-0.37041250000000009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7</v>
      </c>
      <c r="W1" t="s">
        <v>530</v>
      </c>
      <c r="X1" t="s">
        <v>146</v>
      </c>
      <c r="Y1" t="s">
        <v>535</v>
      </c>
      <c r="Z1" t="s">
        <v>146</v>
      </c>
      <c r="AA1" t="s">
        <v>145</v>
      </c>
      <c r="AB1" t="s">
        <v>528</v>
      </c>
      <c r="AC1" t="s">
        <v>146</v>
      </c>
      <c r="AD1" t="s">
        <v>531</v>
      </c>
      <c r="AE1" t="s">
        <v>145</v>
      </c>
      <c r="AF1" t="s">
        <v>529</v>
      </c>
      <c r="AG1" t="s">
        <v>146</v>
      </c>
      <c r="AH1" t="s">
        <v>145</v>
      </c>
      <c r="AI1" t="s">
        <v>146</v>
      </c>
      <c r="AJ1" t="s">
        <v>550</v>
      </c>
      <c r="AK1" t="s">
        <v>554</v>
      </c>
      <c r="AL1" t="s">
        <v>553</v>
      </c>
      <c r="AM1" t="s">
        <v>145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W2" s="28" t="s">
        <v>148</v>
      </c>
      <c r="X2" t="s">
        <v>534</v>
      </c>
      <c r="Y2" t="s">
        <v>369</v>
      </c>
      <c r="Z2" t="s">
        <v>527</v>
      </c>
      <c r="AA2" t="s">
        <v>532</v>
      </c>
      <c r="AB2" t="s">
        <v>358</v>
      </c>
      <c r="AC2" t="s">
        <v>533</v>
      </c>
      <c r="AD2" t="s">
        <v>149</v>
      </c>
      <c r="AE2" t="s">
        <v>532</v>
      </c>
      <c r="AF2" t="s">
        <v>369</v>
      </c>
      <c r="AG2" t="s">
        <v>533</v>
      </c>
      <c r="AH2" t="s">
        <v>527</v>
      </c>
      <c r="AI2" t="s">
        <v>547</v>
      </c>
      <c r="AJ2" t="s">
        <v>551</v>
      </c>
      <c r="AK2" t="s">
        <v>145</v>
      </c>
      <c r="AL2" t="s">
        <v>146</v>
      </c>
      <c r="AM2" t="s">
        <v>527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0.48</v>
      </c>
      <c r="I3" s="53">
        <v>0</v>
      </c>
      <c r="J3" s="53">
        <v>4.0599999999999996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T3" t="s">
        <v>558</v>
      </c>
      <c r="W3">
        <v>0</v>
      </c>
      <c r="X3">
        <v>0</v>
      </c>
      <c r="Y3">
        <v>0</v>
      </c>
      <c r="Z3">
        <v>34.17</v>
      </c>
      <c r="AA3">
        <v>0</v>
      </c>
      <c r="AB3">
        <v>0.48</v>
      </c>
      <c r="AC3">
        <v>0</v>
      </c>
      <c r="AD3">
        <v>4.0599999999999996</v>
      </c>
      <c r="AE3">
        <v>0</v>
      </c>
      <c r="AF3">
        <v>1.93</v>
      </c>
      <c r="AG3">
        <v>100</v>
      </c>
      <c r="AH3">
        <v>79.489999999999995</v>
      </c>
      <c r="AI3">
        <v>150</v>
      </c>
      <c r="AJ3">
        <v>0</v>
      </c>
      <c r="AK3">
        <v>0</v>
      </c>
      <c r="AL3">
        <v>0</v>
      </c>
      <c r="AM3">
        <v>51.01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0.48</v>
      </c>
      <c r="I4" s="46">
        <v>0</v>
      </c>
      <c r="J4" s="46">
        <v>4.0599999999999996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T4" t="s">
        <v>558</v>
      </c>
      <c r="W4">
        <v>0</v>
      </c>
      <c r="X4">
        <v>0</v>
      </c>
      <c r="Y4">
        <v>0</v>
      </c>
      <c r="Z4">
        <v>34.17</v>
      </c>
      <c r="AA4">
        <v>0</v>
      </c>
      <c r="AB4">
        <v>0.48</v>
      </c>
      <c r="AC4">
        <v>0</v>
      </c>
      <c r="AD4">
        <v>4.0599999999999996</v>
      </c>
      <c r="AE4">
        <v>0</v>
      </c>
      <c r="AF4">
        <v>1.93</v>
      </c>
      <c r="AG4">
        <v>100</v>
      </c>
      <c r="AH4">
        <v>79.489999999999995</v>
      </c>
      <c r="AI4">
        <v>150</v>
      </c>
      <c r="AJ4">
        <v>0</v>
      </c>
      <c r="AK4">
        <v>0</v>
      </c>
      <c r="AL4">
        <v>0</v>
      </c>
      <c r="AM4">
        <v>51.01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0.48</v>
      </c>
      <c r="I5" s="46">
        <v>0</v>
      </c>
      <c r="J5" s="46">
        <v>4.0599999999999996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T5" t="s">
        <v>558</v>
      </c>
      <c r="W5">
        <v>0</v>
      </c>
      <c r="X5">
        <v>0</v>
      </c>
      <c r="Y5">
        <v>0</v>
      </c>
      <c r="Z5">
        <v>34.17</v>
      </c>
      <c r="AA5">
        <v>0</v>
      </c>
      <c r="AB5">
        <v>0.48</v>
      </c>
      <c r="AC5">
        <v>0</v>
      </c>
      <c r="AD5">
        <v>4.0599999999999996</v>
      </c>
      <c r="AE5">
        <v>0</v>
      </c>
      <c r="AF5">
        <v>1.93</v>
      </c>
      <c r="AG5">
        <v>100</v>
      </c>
      <c r="AH5">
        <v>79.489999999999995</v>
      </c>
      <c r="AI5">
        <v>150</v>
      </c>
      <c r="AJ5">
        <v>0</v>
      </c>
      <c r="AK5">
        <v>0</v>
      </c>
      <c r="AL5">
        <v>0</v>
      </c>
      <c r="AM5">
        <v>51.01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0.48</v>
      </c>
      <c r="I6" s="46">
        <v>0</v>
      </c>
      <c r="J6" s="46">
        <v>4.0599999999999996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T6" t="s">
        <v>558</v>
      </c>
      <c r="W6">
        <v>0</v>
      </c>
      <c r="X6">
        <v>0</v>
      </c>
      <c r="Y6">
        <v>0</v>
      </c>
      <c r="Z6">
        <v>34.17</v>
      </c>
      <c r="AA6">
        <v>0</v>
      </c>
      <c r="AB6">
        <v>0.48</v>
      </c>
      <c r="AC6">
        <v>0</v>
      </c>
      <c r="AD6">
        <v>4.0599999999999996</v>
      </c>
      <c r="AE6">
        <v>0</v>
      </c>
      <c r="AF6">
        <v>1.93</v>
      </c>
      <c r="AG6">
        <v>100</v>
      </c>
      <c r="AH6">
        <v>79.489999999999995</v>
      </c>
      <c r="AI6">
        <v>150</v>
      </c>
      <c r="AJ6">
        <v>0</v>
      </c>
      <c r="AK6">
        <v>0</v>
      </c>
      <c r="AL6">
        <v>0</v>
      </c>
      <c r="AM6">
        <v>51.01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0.48</v>
      </c>
      <c r="I7" s="46">
        <v>0</v>
      </c>
      <c r="J7" s="46">
        <v>4.0599999999999996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34.17</v>
      </c>
      <c r="AA7">
        <v>0</v>
      </c>
      <c r="AB7">
        <v>0.48</v>
      </c>
      <c r="AC7">
        <v>0</v>
      </c>
      <c r="AD7">
        <v>4.0599999999999996</v>
      </c>
      <c r="AE7">
        <v>0</v>
      </c>
      <c r="AF7">
        <v>1.93</v>
      </c>
      <c r="AG7">
        <v>100</v>
      </c>
      <c r="AH7">
        <v>79.489999999999995</v>
      </c>
      <c r="AI7">
        <v>150</v>
      </c>
      <c r="AJ7">
        <v>0</v>
      </c>
      <c r="AK7">
        <v>0</v>
      </c>
      <c r="AL7">
        <v>0</v>
      </c>
      <c r="AM7">
        <v>51.01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0.48</v>
      </c>
      <c r="I8" s="46">
        <v>0</v>
      </c>
      <c r="J8" s="46">
        <v>4.0599999999999996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34.17</v>
      </c>
      <c r="AA8">
        <v>0</v>
      </c>
      <c r="AB8">
        <v>0.48</v>
      </c>
      <c r="AC8">
        <v>0</v>
      </c>
      <c r="AD8">
        <v>4.0599999999999996</v>
      </c>
      <c r="AE8">
        <v>0</v>
      </c>
      <c r="AF8">
        <v>1.93</v>
      </c>
      <c r="AG8">
        <v>100</v>
      </c>
      <c r="AH8">
        <v>79.489999999999995</v>
      </c>
      <c r="AI8">
        <v>150</v>
      </c>
      <c r="AJ8">
        <v>0</v>
      </c>
      <c r="AK8">
        <v>0</v>
      </c>
      <c r="AL8">
        <v>0</v>
      </c>
      <c r="AM8">
        <v>51.01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0.48</v>
      </c>
      <c r="I9" s="46">
        <v>0</v>
      </c>
      <c r="J9" s="46">
        <v>4.0599999999999996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34.17</v>
      </c>
      <c r="AA9">
        <v>0</v>
      </c>
      <c r="AB9">
        <v>0.48</v>
      </c>
      <c r="AC9">
        <v>0</v>
      </c>
      <c r="AD9">
        <v>4.0599999999999996</v>
      </c>
      <c r="AE9">
        <v>0</v>
      </c>
      <c r="AF9">
        <v>1.93</v>
      </c>
      <c r="AG9">
        <v>100</v>
      </c>
      <c r="AH9">
        <v>79.489999999999995</v>
      </c>
      <c r="AI9">
        <v>150</v>
      </c>
      <c r="AJ9">
        <v>0</v>
      </c>
      <c r="AK9">
        <v>0</v>
      </c>
      <c r="AL9">
        <v>0</v>
      </c>
      <c r="AM9">
        <v>51.01</v>
      </c>
    </row>
    <row r="10" spans="1:39">
      <c r="A10" t="s">
        <v>260</v>
      </c>
      <c r="C10" t="s">
        <v>233</v>
      </c>
      <c r="G10" t="s">
        <v>52</v>
      </c>
      <c r="H10" s="73">
        <v>0.48</v>
      </c>
      <c r="I10" s="46">
        <v>0</v>
      </c>
      <c r="J10" s="46">
        <v>4.0599999999999996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34.17</v>
      </c>
      <c r="AA10">
        <v>0</v>
      </c>
      <c r="AB10">
        <v>0.48</v>
      </c>
      <c r="AC10">
        <v>0</v>
      </c>
      <c r="AD10">
        <v>4.0599999999999996</v>
      </c>
      <c r="AE10">
        <v>0</v>
      </c>
      <c r="AF10">
        <v>1.93</v>
      </c>
      <c r="AG10">
        <v>100</v>
      </c>
      <c r="AH10">
        <v>79.489999999999995</v>
      </c>
      <c r="AI10">
        <v>150</v>
      </c>
      <c r="AJ10">
        <v>0</v>
      </c>
      <c r="AK10">
        <v>0</v>
      </c>
      <c r="AL10">
        <v>0</v>
      </c>
      <c r="AM10">
        <v>51.01</v>
      </c>
    </row>
    <row r="11" spans="1:39">
      <c r="A11" t="s">
        <v>240</v>
      </c>
      <c r="C11" t="s">
        <v>316</v>
      </c>
      <c r="G11" t="s">
        <v>53</v>
      </c>
      <c r="H11" s="73">
        <v>0.44</v>
      </c>
      <c r="I11" s="46">
        <v>0</v>
      </c>
      <c r="J11" s="46">
        <v>4.0599999999999996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34.17</v>
      </c>
      <c r="AA11">
        <v>0</v>
      </c>
      <c r="AB11">
        <v>0.44</v>
      </c>
      <c r="AC11">
        <v>0</v>
      </c>
      <c r="AD11">
        <v>4.0599999999999996</v>
      </c>
      <c r="AE11">
        <v>0</v>
      </c>
      <c r="AF11">
        <v>1.93</v>
      </c>
      <c r="AG11">
        <v>100</v>
      </c>
      <c r="AH11">
        <v>79.489999999999995</v>
      </c>
      <c r="AI11">
        <v>150</v>
      </c>
      <c r="AJ11">
        <v>0</v>
      </c>
      <c r="AK11">
        <v>0</v>
      </c>
      <c r="AL11">
        <v>0</v>
      </c>
      <c r="AM11">
        <v>51.01</v>
      </c>
    </row>
    <row r="12" spans="1:39">
      <c r="A12" t="s">
        <v>241</v>
      </c>
      <c r="C12" t="s">
        <v>336</v>
      </c>
      <c r="G12" t="s">
        <v>54</v>
      </c>
      <c r="H12" s="73">
        <v>0.44</v>
      </c>
      <c r="I12" s="46">
        <v>0</v>
      </c>
      <c r="J12" s="46">
        <v>4.0599999999999996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34.17</v>
      </c>
      <c r="AA12">
        <v>0</v>
      </c>
      <c r="AB12">
        <v>0.44</v>
      </c>
      <c r="AC12">
        <v>0</v>
      </c>
      <c r="AD12">
        <v>4.0599999999999996</v>
      </c>
      <c r="AE12">
        <v>0</v>
      </c>
      <c r="AF12">
        <v>1.93</v>
      </c>
      <c r="AG12">
        <v>100</v>
      </c>
      <c r="AH12">
        <v>79.489999999999995</v>
      </c>
      <c r="AI12">
        <v>150</v>
      </c>
      <c r="AJ12">
        <v>0</v>
      </c>
      <c r="AK12">
        <v>0</v>
      </c>
      <c r="AL12">
        <v>0</v>
      </c>
      <c r="AM12">
        <v>51.01</v>
      </c>
    </row>
    <row r="13" spans="1:39">
      <c r="A13" t="s">
        <v>242</v>
      </c>
      <c r="G13" t="s">
        <v>55</v>
      </c>
      <c r="H13" s="73">
        <v>0.44</v>
      </c>
      <c r="I13" s="46">
        <v>0</v>
      </c>
      <c r="J13" s="46">
        <v>4.0599999999999996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34.17</v>
      </c>
      <c r="AA13">
        <v>0</v>
      </c>
      <c r="AB13">
        <v>0.44</v>
      </c>
      <c r="AC13">
        <v>0</v>
      </c>
      <c r="AD13">
        <v>4.0599999999999996</v>
      </c>
      <c r="AE13">
        <v>0</v>
      </c>
      <c r="AF13">
        <v>1.93</v>
      </c>
      <c r="AG13">
        <v>100</v>
      </c>
      <c r="AH13">
        <v>79.489999999999995</v>
      </c>
      <c r="AI13">
        <v>150</v>
      </c>
      <c r="AJ13">
        <v>0</v>
      </c>
      <c r="AK13">
        <v>0</v>
      </c>
      <c r="AL13">
        <v>0</v>
      </c>
      <c r="AM13">
        <v>51.01</v>
      </c>
    </row>
    <row r="14" spans="1:39">
      <c r="A14" t="s">
        <v>243</v>
      </c>
      <c r="G14" t="s">
        <v>56</v>
      </c>
      <c r="H14" s="73">
        <v>0.44</v>
      </c>
      <c r="I14" s="46">
        <v>0</v>
      </c>
      <c r="J14" s="46">
        <v>4.0599999999999996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34.17</v>
      </c>
      <c r="AA14">
        <v>0</v>
      </c>
      <c r="AB14">
        <v>0.44</v>
      </c>
      <c r="AC14">
        <v>0</v>
      </c>
      <c r="AD14">
        <v>4.0599999999999996</v>
      </c>
      <c r="AE14">
        <v>0</v>
      </c>
      <c r="AF14">
        <v>1.93</v>
      </c>
      <c r="AG14">
        <v>100</v>
      </c>
      <c r="AH14">
        <v>79.489999999999995</v>
      </c>
      <c r="AI14">
        <v>150</v>
      </c>
      <c r="AJ14">
        <v>0</v>
      </c>
      <c r="AK14">
        <v>0</v>
      </c>
      <c r="AL14">
        <v>0</v>
      </c>
      <c r="AM14">
        <v>51.01</v>
      </c>
    </row>
    <row r="15" spans="1:39">
      <c r="A15" t="s">
        <v>244</v>
      </c>
      <c r="G15" t="s">
        <v>57</v>
      </c>
      <c r="H15" s="73">
        <v>0.44</v>
      </c>
      <c r="I15" s="46">
        <v>0</v>
      </c>
      <c r="J15" s="46">
        <v>4.0599999999999996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34.17</v>
      </c>
      <c r="AA15">
        <v>0</v>
      </c>
      <c r="AB15">
        <v>0.44</v>
      </c>
      <c r="AC15">
        <v>0</v>
      </c>
      <c r="AD15">
        <v>4.0599999999999996</v>
      </c>
      <c r="AE15">
        <v>0</v>
      </c>
      <c r="AF15">
        <v>1.93</v>
      </c>
      <c r="AG15">
        <v>100</v>
      </c>
      <c r="AH15">
        <v>79.489999999999995</v>
      </c>
      <c r="AI15">
        <v>150</v>
      </c>
      <c r="AJ15">
        <v>0</v>
      </c>
      <c r="AK15">
        <v>0</v>
      </c>
      <c r="AL15">
        <v>0</v>
      </c>
      <c r="AM15">
        <v>51.01</v>
      </c>
    </row>
    <row r="16" spans="1:39">
      <c r="A16" t="s">
        <v>245</v>
      </c>
      <c r="G16" t="s">
        <v>58</v>
      </c>
      <c r="H16" s="73">
        <v>0.44</v>
      </c>
      <c r="I16" s="46">
        <v>0</v>
      </c>
      <c r="J16" s="46">
        <v>4.0599999999999996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34.17</v>
      </c>
      <c r="AA16">
        <v>0</v>
      </c>
      <c r="AB16">
        <v>0.44</v>
      </c>
      <c r="AC16">
        <v>0</v>
      </c>
      <c r="AD16">
        <v>4.0599999999999996</v>
      </c>
      <c r="AE16">
        <v>0</v>
      </c>
      <c r="AF16">
        <v>1.93</v>
      </c>
      <c r="AG16">
        <v>100</v>
      </c>
      <c r="AH16">
        <v>79.489999999999995</v>
      </c>
      <c r="AI16">
        <v>150</v>
      </c>
      <c r="AJ16">
        <v>0</v>
      </c>
      <c r="AK16">
        <v>0</v>
      </c>
      <c r="AL16">
        <v>0</v>
      </c>
      <c r="AM16">
        <v>51.01</v>
      </c>
    </row>
    <row r="17" spans="1:39">
      <c r="A17" t="s">
        <v>246</v>
      </c>
      <c r="G17" t="s">
        <v>59</v>
      </c>
      <c r="H17" s="73">
        <v>0.44</v>
      </c>
      <c r="I17" s="46">
        <v>0</v>
      </c>
      <c r="J17" s="46">
        <v>4.0599999999999996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34.17</v>
      </c>
      <c r="AA17">
        <v>0</v>
      </c>
      <c r="AB17">
        <v>0.44</v>
      </c>
      <c r="AC17">
        <v>0</v>
      </c>
      <c r="AD17">
        <v>4.0599999999999996</v>
      </c>
      <c r="AE17">
        <v>0</v>
      </c>
      <c r="AF17">
        <v>1.93</v>
      </c>
      <c r="AG17">
        <v>100</v>
      </c>
      <c r="AH17">
        <v>79.489999999999995</v>
      </c>
      <c r="AI17">
        <v>150</v>
      </c>
      <c r="AJ17">
        <v>0</v>
      </c>
      <c r="AK17">
        <v>0</v>
      </c>
      <c r="AL17">
        <v>0</v>
      </c>
      <c r="AM17">
        <v>51.01</v>
      </c>
    </row>
    <row r="18" spans="1:39">
      <c r="A18" t="s">
        <v>247</v>
      </c>
      <c r="G18" t="s">
        <v>60</v>
      </c>
      <c r="H18" s="73">
        <v>0.44</v>
      </c>
      <c r="I18" s="46">
        <v>0</v>
      </c>
      <c r="J18" s="46">
        <v>4.0599999999999996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34.17</v>
      </c>
      <c r="AA18">
        <v>0</v>
      </c>
      <c r="AB18">
        <v>0.44</v>
      </c>
      <c r="AC18">
        <v>0</v>
      </c>
      <c r="AD18">
        <v>4.0599999999999996</v>
      </c>
      <c r="AE18">
        <v>0</v>
      </c>
      <c r="AF18">
        <v>1.93</v>
      </c>
      <c r="AG18">
        <v>100</v>
      </c>
      <c r="AH18">
        <v>79.489999999999995</v>
      </c>
      <c r="AI18">
        <v>150</v>
      </c>
      <c r="AJ18">
        <v>0</v>
      </c>
      <c r="AK18">
        <v>0</v>
      </c>
      <c r="AL18">
        <v>0</v>
      </c>
      <c r="AM18">
        <v>51.01</v>
      </c>
    </row>
    <row r="19" spans="1:39">
      <c r="A19" t="s">
        <v>261</v>
      </c>
      <c r="G19" t="s">
        <v>61</v>
      </c>
      <c r="H19" s="73">
        <v>0.44</v>
      </c>
      <c r="I19" s="46">
        <v>0</v>
      </c>
      <c r="J19" s="46">
        <v>4.0599999999999996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34.17</v>
      </c>
      <c r="AA19">
        <v>0</v>
      </c>
      <c r="AB19">
        <v>0.44</v>
      </c>
      <c r="AC19">
        <v>0</v>
      </c>
      <c r="AD19">
        <v>4.0599999999999996</v>
      </c>
      <c r="AE19">
        <v>0</v>
      </c>
      <c r="AF19">
        <v>1.93</v>
      </c>
      <c r="AG19">
        <v>100</v>
      </c>
      <c r="AH19">
        <v>79.489999999999995</v>
      </c>
      <c r="AI19">
        <v>150</v>
      </c>
      <c r="AJ19">
        <v>0</v>
      </c>
      <c r="AK19">
        <v>0</v>
      </c>
      <c r="AL19">
        <v>0</v>
      </c>
      <c r="AM19">
        <v>51.01</v>
      </c>
    </row>
    <row r="20" spans="1:39">
      <c r="A20" t="s">
        <v>262</v>
      </c>
      <c r="G20" t="s">
        <v>62</v>
      </c>
      <c r="H20" s="73">
        <v>0.44</v>
      </c>
      <c r="I20" s="46">
        <v>0</v>
      </c>
      <c r="J20" s="46">
        <v>4.0599999999999996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34.17</v>
      </c>
      <c r="AA20">
        <v>0</v>
      </c>
      <c r="AB20">
        <v>0.44</v>
      </c>
      <c r="AC20">
        <v>0</v>
      </c>
      <c r="AD20">
        <v>4.0599999999999996</v>
      </c>
      <c r="AE20">
        <v>0</v>
      </c>
      <c r="AF20">
        <v>1.93</v>
      </c>
      <c r="AG20">
        <v>100</v>
      </c>
      <c r="AH20">
        <v>79.489999999999995</v>
      </c>
      <c r="AI20">
        <v>150</v>
      </c>
      <c r="AJ20">
        <v>0</v>
      </c>
      <c r="AK20">
        <v>0</v>
      </c>
      <c r="AL20">
        <v>0</v>
      </c>
      <c r="AM20">
        <v>51.01</v>
      </c>
    </row>
    <row r="21" spans="1:39">
      <c r="A21" t="s">
        <v>248</v>
      </c>
      <c r="G21" t="s">
        <v>63</v>
      </c>
      <c r="H21" s="73">
        <v>0.44</v>
      </c>
      <c r="I21" s="46">
        <v>0</v>
      </c>
      <c r="J21" s="46">
        <v>4.0599999999999996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34.17</v>
      </c>
      <c r="AA21">
        <v>0</v>
      </c>
      <c r="AB21">
        <v>0.44</v>
      </c>
      <c r="AC21">
        <v>0</v>
      </c>
      <c r="AD21">
        <v>4.0599999999999996</v>
      </c>
      <c r="AE21">
        <v>0</v>
      </c>
      <c r="AF21">
        <v>1.93</v>
      </c>
      <c r="AG21">
        <v>100</v>
      </c>
      <c r="AH21">
        <v>79.489999999999995</v>
      </c>
      <c r="AI21">
        <v>150</v>
      </c>
      <c r="AJ21">
        <v>0</v>
      </c>
      <c r="AK21">
        <v>0</v>
      </c>
      <c r="AL21">
        <v>0</v>
      </c>
      <c r="AM21">
        <v>51.01</v>
      </c>
    </row>
    <row r="22" spans="1:39">
      <c r="A22" t="s">
        <v>249</v>
      </c>
      <c r="G22" t="s">
        <v>64</v>
      </c>
      <c r="H22" s="73">
        <v>0.44</v>
      </c>
      <c r="I22" s="46">
        <v>0</v>
      </c>
      <c r="J22" s="46">
        <v>4.0599999999999996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34.17</v>
      </c>
      <c r="AA22">
        <v>0</v>
      </c>
      <c r="AB22">
        <v>0.44</v>
      </c>
      <c r="AC22">
        <v>0</v>
      </c>
      <c r="AD22">
        <v>4.0599999999999996</v>
      </c>
      <c r="AE22">
        <v>0</v>
      </c>
      <c r="AF22">
        <v>1.93</v>
      </c>
      <c r="AG22">
        <v>100</v>
      </c>
      <c r="AH22">
        <v>79.489999999999995</v>
      </c>
      <c r="AI22">
        <v>150</v>
      </c>
      <c r="AJ22">
        <v>0</v>
      </c>
      <c r="AK22">
        <v>0</v>
      </c>
      <c r="AL22">
        <v>0</v>
      </c>
      <c r="AM22">
        <v>51.01</v>
      </c>
    </row>
    <row r="23" spans="1:39">
      <c r="A23" t="s">
        <v>250</v>
      </c>
      <c r="G23" t="s">
        <v>65</v>
      </c>
      <c r="H23" s="73">
        <v>0.44</v>
      </c>
      <c r="I23" s="46">
        <v>0</v>
      </c>
      <c r="J23" s="46">
        <v>4.0599999999999996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34.17</v>
      </c>
      <c r="AA23">
        <v>0</v>
      </c>
      <c r="AB23">
        <v>0.44</v>
      </c>
      <c r="AC23">
        <v>0</v>
      </c>
      <c r="AD23">
        <v>4.0599999999999996</v>
      </c>
      <c r="AE23">
        <v>0</v>
      </c>
      <c r="AF23">
        <v>1.93</v>
      </c>
      <c r="AG23">
        <v>100</v>
      </c>
      <c r="AH23">
        <v>79.489999999999995</v>
      </c>
      <c r="AI23">
        <v>150</v>
      </c>
      <c r="AJ23">
        <v>0</v>
      </c>
      <c r="AK23">
        <v>0</v>
      </c>
      <c r="AL23">
        <v>0</v>
      </c>
      <c r="AM23">
        <v>51.01</v>
      </c>
    </row>
    <row r="24" spans="1:39">
      <c r="A24" t="s">
        <v>251</v>
      </c>
      <c r="G24" t="s">
        <v>66</v>
      </c>
      <c r="H24" s="73">
        <v>0.44</v>
      </c>
      <c r="I24" s="46">
        <v>0</v>
      </c>
      <c r="J24" s="46">
        <v>4.0599999999999996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34.17</v>
      </c>
      <c r="AA24">
        <v>0</v>
      </c>
      <c r="AB24">
        <v>0.44</v>
      </c>
      <c r="AC24">
        <v>0</v>
      </c>
      <c r="AD24">
        <v>4.0599999999999996</v>
      </c>
      <c r="AE24">
        <v>0</v>
      </c>
      <c r="AF24">
        <v>1.93</v>
      </c>
      <c r="AG24">
        <v>100</v>
      </c>
      <c r="AH24">
        <v>79.489999999999995</v>
      </c>
      <c r="AI24">
        <v>150</v>
      </c>
      <c r="AJ24">
        <v>0</v>
      </c>
      <c r="AK24">
        <v>0</v>
      </c>
      <c r="AL24">
        <v>0</v>
      </c>
      <c r="AM24">
        <v>51.01</v>
      </c>
    </row>
    <row r="25" spans="1:39">
      <c r="A25" t="s">
        <v>252</v>
      </c>
      <c r="G25" t="s">
        <v>67</v>
      </c>
      <c r="H25" s="73">
        <v>0.44</v>
      </c>
      <c r="I25" s="46">
        <v>0</v>
      </c>
      <c r="J25" s="46">
        <v>4.0599999999999996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34.17</v>
      </c>
      <c r="AA25">
        <v>0</v>
      </c>
      <c r="AB25">
        <v>0.44</v>
      </c>
      <c r="AC25">
        <v>0</v>
      </c>
      <c r="AD25">
        <v>4.0599999999999996</v>
      </c>
      <c r="AE25">
        <v>0</v>
      </c>
      <c r="AF25">
        <v>1.93</v>
      </c>
      <c r="AG25">
        <v>100</v>
      </c>
      <c r="AH25">
        <v>79.489999999999995</v>
      </c>
      <c r="AI25">
        <v>150</v>
      </c>
      <c r="AJ25">
        <v>0</v>
      </c>
      <c r="AK25">
        <v>0</v>
      </c>
      <c r="AL25">
        <v>0</v>
      </c>
      <c r="AM25">
        <v>51.01</v>
      </c>
    </row>
    <row r="26" spans="1:39">
      <c r="A26" t="s">
        <v>253</v>
      </c>
      <c r="G26" t="s">
        <v>68</v>
      </c>
      <c r="H26" s="73">
        <v>0.44</v>
      </c>
      <c r="I26" s="46">
        <v>0</v>
      </c>
      <c r="J26" s="46">
        <v>4.0599999999999996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34.17</v>
      </c>
      <c r="AA26">
        <v>0</v>
      </c>
      <c r="AB26">
        <v>0.44</v>
      </c>
      <c r="AC26">
        <v>0</v>
      </c>
      <c r="AD26">
        <v>4.0599999999999996</v>
      </c>
      <c r="AE26">
        <v>0</v>
      </c>
      <c r="AF26">
        <v>1.93</v>
      </c>
      <c r="AG26">
        <v>100</v>
      </c>
      <c r="AH26">
        <v>79.489999999999995</v>
      </c>
      <c r="AI26">
        <v>150</v>
      </c>
      <c r="AJ26">
        <v>0</v>
      </c>
      <c r="AK26">
        <v>0</v>
      </c>
      <c r="AL26">
        <v>0</v>
      </c>
      <c r="AM26">
        <v>51.01</v>
      </c>
    </row>
    <row r="27" spans="1:39">
      <c r="A27" t="s">
        <v>254</v>
      </c>
      <c r="G27" t="s">
        <v>69</v>
      </c>
      <c r="H27" s="73">
        <v>0.44</v>
      </c>
      <c r="I27" s="46">
        <v>0</v>
      </c>
      <c r="J27" s="46">
        <v>3.97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100</v>
      </c>
      <c r="Y27">
        <v>0</v>
      </c>
      <c r="Z27">
        <v>0</v>
      </c>
      <c r="AA27">
        <v>0</v>
      </c>
      <c r="AB27">
        <v>0.44</v>
      </c>
      <c r="AC27">
        <v>100</v>
      </c>
      <c r="AD27">
        <v>3.97</v>
      </c>
      <c r="AE27">
        <v>0</v>
      </c>
      <c r="AF27">
        <v>1.93</v>
      </c>
      <c r="AG27">
        <v>0</v>
      </c>
      <c r="AH27">
        <v>0</v>
      </c>
      <c r="AI27">
        <v>150</v>
      </c>
      <c r="AJ27">
        <v>0</v>
      </c>
      <c r="AK27">
        <v>0</v>
      </c>
      <c r="AL27">
        <v>0</v>
      </c>
      <c r="AM27">
        <v>239.37</v>
      </c>
    </row>
    <row r="28" spans="1:39">
      <c r="A28" t="s">
        <v>255</v>
      </c>
      <c r="G28" t="s">
        <v>70</v>
      </c>
      <c r="H28" s="73">
        <v>0.44</v>
      </c>
      <c r="I28" s="46">
        <v>0</v>
      </c>
      <c r="J28" s="46">
        <v>3.97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100</v>
      </c>
      <c r="Y28">
        <v>0</v>
      </c>
      <c r="Z28">
        <v>0</v>
      </c>
      <c r="AA28">
        <v>0</v>
      </c>
      <c r="AB28">
        <v>0.44</v>
      </c>
      <c r="AC28">
        <v>100</v>
      </c>
      <c r="AD28">
        <v>3.97</v>
      </c>
      <c r="AE28">
        <v>0</v>
      </c>
      <c r="AF28">
        <v>1.93</v>
      </c>
      <c r="AG28">
        <v>0</v>
      </c>
      <c r="AH28">
        <v>0</v>
      </c>
      <c r="AI28">
        <v>150</v>
      </c>
      <c r="AJ28">
        <v>0</v>
      </c>
      <c r="AK28">
        <v>0</v>
      </c>
      <c r="AL28">
        <v>0</v>
      </c>
      <c r="AM28">
        <v>239.37</v>
      </c>
    </row>
    <row r="29" spans="1:39">
      <c r="A29" t="s">
        <v>263</v>
      </c>
      <c r="G29" t="s">
        <v>71</v>
      </c>
      <c r="H29" s="73">
        <v>0.44</v>
      </c>
      <c r="I29" s="46">
        <v>0</v>
      </c>
      <c r="J29" s="46">
        <v>3.97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100</v>
      </c>
      <c r="Y29">
        <v>0</v>
      </c>
      <c r="Z29">
        <v>0</v>
      </c>
      <c r="AA29">
        <v>0</v>
      </c>
      <c r="AB29">
        <v>0.44</v>
      </c>
      <c r="AC29">
        <v>100</v>
      </c>
      <c r="AD29">
        <v>3.97</v>
      </c>
      <c r="AE29">
        <v>0</v>
      </c>
      <c r="AF29">
        <v>1.93</v>
      </c>
      <c r="AG29">
        <v>0</v>
      </c>
      <c r="AH29">
        <v>0</v>
      </c>
      <c r="AI29">
        <v>150</v>
      </c>
      <c r="AJ29">
        <v>0</v>
      </c>
      <c r="AK29">
        <v>0</v>
      </c>
      <c r="AL29">
        <v>0</v>
      </c>
      <c r="AM29">
        <v>239.37</v>
      </c>
    </row>
    <row r="30" spans="1:39">
      <c r="A30" t="s">
        <v>264</v>
      </c>
      <c r="G30" t="s">
        <v>72</v>
      </c>
      <c r="H30" s="73">
        <v>0.44</v>
      </c>
      <c r="I30" s="46">
        <v>0</v>
      </c>
      <c r="J30" s="46">
        <v>3.97</v>
      </c>
      <c r="K30" s="46">
        <v>0</v>
      </c>
      <c r="L30" s="46">
        <v>2.1799999999999997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100</v>
      </c>
      <c r="Y30">
        <v>0.25</v>
      </c>
      <c r="Z30">
        <v>0</v>
      </c>
      <c r="AA30">
        <v>0</v>
      </c>
      <c r="AB30">
        <v>0.44</v>
      </c>
      <c r="AC30">
        <v>100</v>
      </c>
      <c r="AD30">
        <v>3.97</v>
      </c>
      <c r="AE30">
        <v>0</v>
      </c>
      <c r="AF30">
        <v>1.93</v>
      </c>
      <c r="AG30">
        <v>0</v>
      </c>
      <c r="AH30">
        <v>0</v>
      </c>
      <c r="AI30">
        <v>150</v>
      </c>
      <c r="AJ30">
        <v>0</v>
      </c>
      <c r="AK30">
        <v>0</v>
      </c>
      <c r="AL30">
        <v>0</v>
      </c>
      <c r="AM30">
        <v>239.37</v>
      </c>
    </row>
    <row r="31" spans="1:39">
      <c r="A31" t="s">
        <v>274</v>
      </c>
      <c r="G31" t="s">
        <v>73</v>
      </c>
      <c r="H31" s="73">
        <v>0.57999999999999996</v>
      </c>
      <c r="I31" s="46">
        <v>0</v>
      </c>
      <c r="J31" s="46">
        <v>3.97</v>
      </c>
      <c r="K31" s="46">
        <v>0</v>
      </c>
      <c r="L31" s="46">
        <v>2.44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100</v>
      </c>
      <c r="Y31">
        <v>0.51</v>
      </c>
      <c r="Z31">
        <v>0</v>
      </c>
      <c r="AA31">
        <v>0</v>
      </c>
      <c r="AB31">
        <v>0.57999999999999996</v>
      </c>
      <c r="AC31">
        <v>100</v>
      </c>
      <c r="AD31">
        <v>3.97</v>
      </c>
      <c r="AE31">
        <v>0</v>
      </c>
      <c r="AF31">
        <v>1.93</v>
      </c>
      <c r="AG31">
        <v>0</v>
      </c>
      <c r="AH31">
        <v>0</v>
      </c>
      <c r="AI31">
        <v>150</v>
      </c>
      <c r="AJ31">
        <v>0</v>
      </c>
      <c r="AK31">
        <v>0</v>
      </c>
      <c r="AL31">
        <v>0</v>
      </c>
      <c r="AM31">
        <v>239.37</v>
      </c>
    </row>
    <row r="32" spans="1:39">
      <c r="A32" t="s">
        <v>275</v>
      </c>
      <c r="G32" t="s">
        <v>74</v>
      </c>
      <c r="H32" s="73">
        <v>0.57999999999999996</v>
      </c>
      <c r="I32" s="46">
        <v>0</v>
      </c>
      <c r="J32" s="46">
        <v>3.97</v>
      </c>
      <c r="K32" s="46">
        <v>0</v>
      </c>
      <c r="L32" s="46">
        <v>2.76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100</v>
      </c>
      <c r="Y32">
        <v>0.83</v>
      </c>
      <c r="Z32">
        <v>0</v>
      </c>
      <c r="AA32">
        <v>0</v>
      </c>
      <c r="AB32">
        <v>0.57999999999999996</v>
      </c>
      <c r="AC32">
        <v>100</v>
      </c>
      <c r="AD32">
        <v>3.97</v>
      </c>
      <c r="AE32">
        <v>0</v>
      </c>
      <c r="AF32">
        <v>1.93</v>
      </c>
      <c r="AG32">
        <v>0</v>
      </c>
      <c r="AH32">
        <v>0</v>
      </c>
      <c r="AI32">
        <v>150</v>
      </c>
      <c r="AJ32">
        <v>0</v>
      </c>
      <c r="AK32">
        <v>0</v>
      </c>
      <c r="AL32">
        <v>0</v>
      </c>
      <c r="AM32">
        <v>239.37</v>
      </c>
    </row>
    <row r="33" spans="1:39">
      <c r="A33" t="s">
        <v>276</v>
      </c>
      <c r="G33" t="s">
        <v>75</v>
      </c>
      <c r="H33" s="73">
        <v>0.57999999999999996</v>
      </c>
      <c r="I33" s="46">
        <v>0</v>
      </c>
      <c r="J33" s="46">
        <v>3.97</v>
      </c>
      <c r="K33" s="46">
        <v>0</v>
      </c>
      <c r="L33" s="46">
        <v>3.1399999999999997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100</v>
      </c>
      <c r="Y33">
        <v>1.21</v>
      </c>
      <c r="Z33">
        <v>0</v>
      </c>
      <c r="AA33">
        <v>0</v>
      </c>
      <c r="AB33">
        <v>0.57999999999999996</v>
      </c>
      <c r="AC33">
        <v>100</v>
      </c>
      <c r="AD33">
        <v>3.97</v>
      </c>
      <c r="AE33">
        <v>0</v>
      </c>
      <c r="AF33">
        <v>1.93</v>
      </c>
      <c r="AG33">
        <v>0</v>
      </c>
      <c r="AH33">
        <v>0</v>
      </c>
      <c r="AI33">
        <v>150</v>
      </c>
      <c r="AJ33">
        <v>0</v>
      </c>
      <c r="AK33">
        <v>0</v>
      </c>
      <c r="AL33">
        <v>0</v>
      </c>
      <c r="AM33">
        <v>239.37</v>
      </c>
    </row>
    <row r="34" spans="1:39">
      <c r="A34" t="s">
        <v>277</v>
      </c>
      <c r="G34" t="s">
        <v>76</v>
      </c>
      <c r="H34" s="73">
        <v>0.57999999999999996</v>
      </c>
      <c r="I34" s="46">
        <v>0</v>
      </c>
      <c r="J34" s="46">
        <v>3.97</v>
      </c>
      <c r="K34" s="46">
        <v>0</v>
      </c>
      <c r="L34" s="46">
        <v>3.55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100</v>
      </c>
      <c r="Y34">
        <v>1.62</v>
      </c>
      <c r="Z34">
        <v>0</v>
      </c>
      <c r="AA34">
        <v>0</v>
      </c>
      <c r="AB34">
        <v>0.57999999999999996</v>
      </c>
      <c r="AC34">
        <v>100</v>
      </c>
      <c r="AD34">
        <v>3.97</v>
      </c>
      <c r="AE34">
        <v>0</v>
      </c>
      <c r="AF34">
        <v>1.93</v>
      </c>
      <c r="AG34">
        <v>0</v>
      </c>
      <c r="AH34">
        <v>0</v>
      </c>
      <c r="AI34">
        <v>150</v>
      </c>
      <c r="AJ34">
        <v>0</v>
      </c>
      <c r="AK34">
        <v>0</v>
      </c>
      <c r="AL34">
        <v>0</v>
      </c>
      <c r="AM34">
        <v>239.37</v>
      </c>
    </row>
    <row r="35" spans="1:39">
      <c r="A35" t="s">
        <v>279</v>
      </c>
      <c r="G35" t="s">
        <v>77</v>
      </c>
      <c r="H35" s="73">
        <v>0.97</v>
      </c>
      <c r="I35" s="46">
        <v>0</v>
      </c>
      <c r="J35" s="46">
        <v>3.97</v>
      </c>
      <c r="K35" s="46">
        <v>0</v>
      </c>
      <c r="L35" s="46">
        <v>4.0199999999999996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50</v>
      </c>
      <c r="Y35">
        <v>2.09</v>
      </c>
      <c r="Z35">
        <v>0</v>
      </c>
      <c r="AA35">
        <v>0</v>
      </c>
      <c r="AB35">
        <v>0.97</v>
      </c>
      <c r="AC35">
        <v>100</v>
      </c>
      <c r="AD35">
        <v>3.97</v>
      </c>
      <c r="AE35">
        <v>0</v>
      </c>
      <c r="AF35">
        <v>1.93</v>
      </c>
      <c r="AG35">
        <v>0</v>
      </c>
      <c r="AH35">
        <v>0</v>
      </c>
      <c r="AI35">
        <v>150</v>
      </c>
      <c r="AJ35">
        <v>0</v>
      </c>
      <c r="AK35">
        <v>0</v>
      </c>
      <c r="AL35">
        <v>0</v>
      </c>
      <c r="AM35">
        <v>239.37</v>
      </c>
    </row>
    <row r="36" spans="1:39">
      <c r="A36" t="s">
        <v>309</v>
      </c>
      <c r="G36" t="s">
        <v>78</v>
      </c>
      <c r="H36" s="73">
        <v>0.97</v>
      </c>
      <c r="I36" s="46">
        <v>0</v>
      </c>
      <c r="J36" s="46">
        <v>3.97</v>
      </c>
      <c r="K36" s="46">
        <v>0</v>
      </c>
      <c r="L36" s="46">
        <v>4.4799999999999995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50</v>
      </c>
      <c r="Y36">
        <v>2.5499999999999998</v>
      </c>
      <c r="Z36">
        <v>0</v>
      </c>
      <c r="AA36">
        <v>0</v>
      </c>
      <c r="AB36">
        <v>0.97</v>
      </c>
      <c r="AC36">
        <v>100</v>
      </c>
      <c r="AD36">
        <v>3.97</v>
      </c>
      <c r="AE36">
        <v>0</v>
      </c>
      <c r="AF36">
        <v>1.93</v>
      </c>
      <c r="AG36">
        <v>0</v>
      </c>
      <c r="AH36">
        <v>0</v>
      </c>
      <c r="AI36">
        <v>150</v>
      </c>
      <c r="AJ36">
        <v>0</v>
      </c>
      <c r="AK36">
        <v>0</v>
      </c>
      <c r="AL36">
        <v>0</v>
      </c>
      <c r="AM36">
        <v>239.37</v>
      </c>
    </row>
    <row r="37" spans="1:39">
      <c r="A37" t="s">
        <v>310</v>
      </c>
      <c r="G37" t="s">
        <v>79</v>
      </c>
      <c r="H37" s="73">
        <v>0.97</v>
      </c>
      <c r="I37" s="46">
        <v>0</v>
      </c>
      <c r="J37" s="46">
        <v>3.97</v>
      </c>
      <c r="K37" s="46">
        <v>0</v>
      </c>
      <c r="L37" s="46">
        <v>4.95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50</v>
      </c>
      <c r="Y37">
        <v>3.02</v>
      </c>
      <c r="Z37">
        <v>0</v>
      </c>
      <c r="AA37">
        <v>0</v>
      </c>
      <c r="AB37">
        <v>0.97</v>
      </c>
      <c r="AC37">
        <v>100</v>
      </c>
      <c r="AD37">
        <v>3.97</v>
      </c>
      <c r="AE37">
        <v>0</v>
      </c>
      <c r="AF37">
        <v>1.93</v>
      </c>
      <c r="AG37">
        <v>0</v>
      </c>
      <c r="AH37">
        <v>0</v>
      </c>
      <c r="AI37">
        <v>150</v>
      </c>
      <c r="AJ37">
        <v>0</v>
      </c>
      <c r="AK37">
        <v>0</v>
      </c>
      <c r="AL37">
        <v>0</v>
      </c>
      <c r="AM37">
        <v>239.37</v>
      </c>
    </row>
    <row r="38" spans="1:39">
      <c r="A38" t="s">
        <v>311</v>
      </c>
      <c r="G38" t="s">
        <v>80</v>
      </c>
      <c r="H38" s="73">
        <v>0.97</v>
      </c>
      <c r="I38" s="46">
        <v>0</v>
      </c>
      <c r="J38" s="46">
        <v>3.97</v>
      </c>
      <c r="K38" s="46">
        <v>0</v>
      </c>
      <c r="L38" s="46">
        <v>5.4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50</v>
      </c>
      <c r="Y38">
        <v>3.47</v>
      </c>
      <c r="Z38">
        <v>0</v>
      </c>
      <c r="AA38">
        <v>0</v>
      </c>
      <c r="AB38">
        <v>0.97</v>
      </c>
      <c r="AC38">
        <v>100</v>
      </c>
      <c r="AD38">
        <v>3.97</v>
      </c>
      <c r="AE38">
        <v>0</v>
      </c>
      <c r="AF38">
        <v>1.93</v>
      </c>
      <c r="AG38">
        <v>0</v>
      </c>
      <c r="AH38">
        <v>0</v>
      </c>
      <c r="AI38">
        <v>150</v>
      </c>
      <c r="AJ38">
        <v>0</v>
      </c>
      <c r="AK38">
        <v>0</v>
      </c>
      <c r="AL38">
        <v>0</v>
      </c>
      <c r="AM38">
        <v>239.37</v>
      </c>
    </row>
    <row r="39" spans="1:39">
      <c r="A39" t="s">
        <v>312</v>
      </c>
      <c r="G39" t="s">
        <v>81</v>
      </c>
      <c r="H39" s="73">
        <v>0.97</v>
      </c>
      <c r="I39" s="46">
        <v>0</v>
      </c>
      <c r="J39" s="46">
        <v>3.97</v>
      </c>
      <c r="K39" s="46">
        <v>24.17</v>
      </c>
      <c r="L39" s="46">
        <v>5.86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24.17</v>
      </c>
      <c r="X39">
        <v>50</v>
      </c>
      <c r="Y39">
        <v>3.93</v>
      </c>
      <c r="Z39">
        <v>0</v>
      </c>
      <c r="AA39">
        <v>0</v>
      </c>
      <c r="AB39">
        <v>0.97</v>
      </c>
      <c r="AC39">
        <v>100</v>
      </c>
      <c r="AD39">
        <v>3.97</v>
      </c>
      <c r="AE39">
        <v>0</v>
      </c>
      <c r="AF39">
        <v>1.93</v>
      </c>
      <c r="AG39">
        <v>0</v>
      </c>
      <c r="AH39">
        <v>0</v>
      </c>
      <c r="AI39">
        <v>150</v>
      </c>
      <c r="AJ39">
        <v>0</v>
      </c>
      <c r="AK39">
        <v>0</v>
      </c>
      <c r="AL39">
        <v>0</v>
      </c>
      <c r="AM39">
        <v>239.37</v>
      </c>
    </row>
    <row r="40" spans="1:39">
      <c r="A40" t="s">
        <v>329</v>
      </c>
      <c r="G40" t="s">
        <v>82</v>
      </c>
      <c r="H40" s="73">
        <v>0.97</v>
      </c>
      <c r="I40" s="46">
        <v>0</v>
      </c>
      <c r="J40" s="46">
        <v>3.97</v>
      </c>
      <c r="K40" s="46">
        <v>24.17</v>
      </c>
      <c r="L40" s="46">
        <v>6.09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24.17</v>
      </c>
      <c r="X40">
        <v>50</v>
      </c>
      <c r="Y40">
        <v>4.16</v>
      </c>
      <c r="Z40">
        <v>0</v>
      </c>
      <c r="AA40">
        <v>0</v>
      </c>
      <c r="AB40">
        <v>0.97</v>
      </c>
      <c r="AC40">
        <v>100</v>
      </c>
      <c r="AD40">
        <v>3.97</v>
      </c>
      <c r="AE40">
        <v>0</v>
      </c>
      <c r="AF40">
        <v>1.93</v>
      </c>
      <c r="AG40">
        <v>0</v>
      </c>
      <c r="AH40">
        <v>0</v>
      </c>
      <c r="AI40">
        <v>150</v>
      </c>
      <c r="AJ40">
        <v>0</v>
      </c>
      <c r="AK40">
        <v>0</v>
      </c>
      <c r="AL40">
        <v>0</v>
      </c>
      <c r="AM40">
        <v>239.37</v>
      </c>
    </row>
    <row r="41" spans="1:39">
      <c r="A41" t="s">
        <v>330</v>
      </c>
      <c r="G41" t="s">
        <v>83</v>
      </c>
      <c r="H41" s="73">
        <v>0.97</v>
      </c>
      <c r="I41" s="46">
        <v>0</v>
      </c>
      <c r="J41" s="46">
        <v>3.97</v>
      </c>
      <c r="K41" s="46">
        <v>24.17</v>
      </c>
      <c r="L41" s="46">
        <v>6.38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24.17</v>
      </c>
      <c r="X41">
        <v>50</v>
      </c>
      <c r="Y41">
        <v>4.45</v>
      </c>
      <c r="Z41">
        <v>0</v>
      </c>
      <c r="AA41">
        <v>0</v>
      </c>
      <c r="AB41">
        <v>0.97</v>
      </c>
      <c r="AC41">
        <v>100</v>
      </c>
      <c r="AD41">
        <v>3.97</v>
      </c>
      <c r="AE41">
        <v>0</v>
      </c>
      <c r="AF41">
        <v>1.93</v>
      </c>
      <c r="AG41">
        <v>0</v>
      </c>
      <c r="AH41">
        <v>0</v>
      </c>
      <c r="AI41">
        <v>150</v>
      </c>
      <c r="AJ41">
        <v>0</v>
      </c>
      <c r="AK41">
        <v>0</v>
      </c>
      <c r="AL41">
        <v>0</v>
      </c>
      <c r="AM41">
        <v>239.37</v>
      </c>
    </row>
    <row r="42" spans="1:39">
      <c r="A42" t="s">
        <v>331</v>
      </c>
      <c r="G42" t="s">
        <v>84</v>
      </c>
      <c r="H42" s="73">
        <v>0.97</v>
      </c>
      <c r="I42" s="46">
        <v>0</v>
      </c>
      <c r="J42" s="46">
        <v>3.97</v>
      </c>
      <c r="K42" s="46">
        <v>24.17</v>
      </c>
      <c r="L42" s="46">
        <v>6.5699999999999994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24.17</v>
      </c>
      <c r="X42">
        <v>50</v>
      </c>
      <c r="Y42">
        <v>4.6399999999999997</v>
      </c>
      <c r="Z42">
        <v>0</v>
      </c>
      <c r="AA42">
        <v>0</v>
      </c>
      <c r="AB42">
        <v>0.97</v>
      </c>
      <c r="AC42">
        <v>100</v>
      </c>
      <c r="AD42">
        <v>3.97</v>
      </c>
      <c r="AE42">
        <v>0</v>
      </c>
      <c r="AF42">
        <v>1.93</v>
      </c>
      <c r="AG42">
        <v>0</v>
      </c>
      <c r="AH42">
        <v>0</v>
      </c>
      <c r="AI42">
        <v>150</v>
      </c>
      <c r="AJ42">
        <v>0</v>
      </c>
      <c r="AK42">
        <v>0</v>
      </c>
      <c r="AL42">
        <v>0</v>
      </c>
      <c r="AM42">
        <v>239.37</v>
      </c>
    </row>
    <row r="43" spans="1:39">
      <c r="A43" t="s">
        <v>337</v>
      </c>
      <c r="G43" t="s">
        <v>85</v>
      </c>
      <c r="H43" s="73">
        <v>0.97</v>
      </c>
      <c r="I43" s="46">
        <v>0</v>
      </c>
      <c r="J43" s="46">
        <v>3.97</v>
      </c>
      <c r="K43" s="46">
        <v>24.17</v>
      </c>
      <c r="L43" s="46">
        <v>6.76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24.17</v>
      </c>
      <c r="X43">
        <v>50</v>
      </c>
      <c r="Y43">
        <v>4.83</v>
      </c>
      <c r="Z43">
        <v>0</v>
      </c>
      <c r="AA43">
        <v>0</v>
      </c>
      <c r="AB43">
        <v>0.97</v>
      </c>
      <c r="AC43">
        <v>100</v>
      </c>
      <c r="AD43">
        <v>3.97</v>
      </c>
      <c r="AE43">
        <v>0</v>
      </c>
      <c r="AF43">
        <v>1.93</v>
      </c>
      <c r="AG43">
        <v>0</v>
      </c>
      <c r="AH43">
        <v>0</v>
      </c>
      <c r="AI43">
        <v>150</v>
      </c>
      <c r="AJ43">
        <v>0</v>
      </c>
      <c r="AK43">
        <v>0</v>
      </c>
      <c r="AL43">
        <v>0</v>
      </c>
      <c r="AM43">
        <v>239.37</v>
      </c>
    </row>
    <row r="44" spans="1:39">
      <c r="A44" t="s">
        <v>339</v>
      </c>
      <c r="G44" t="s">
        <v>86</v>
      </c>
      <c r="H44" s="73">
        <v>0.97</v>
      </c>
      <c r="I44" s="46">
        <v>0</v>
      </c>
      <c r="J44" s="46">
        <v>3.97</v>
      </c>
      <c r="K44" s="46">
        <v>24.17</v>
      </c>
      <c r="L44" s="46">
        <v>6.96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24.17</v>
      </c>
      <c r="X44">
        <v>50</v>
      </c>
      <c r="Y44">
        <v>5.03</v>
      </c>
      <c r="Z44">
        <v>0</v>
      </c>
      <c r="AA44">
        <v>0</v>
      </c>
      <c r="AB44">
        <v>0.97</v>
      </c>
      <c r="AC44">
        <v>100</v>
      </c>
      <c r="AD44">
        <v>3.97</v>
      </c>
      <c r="AE44">
        <v>0</v>
      </c>
      <c r="AF44">
        <v>1.93</v>
      </c>
      <c r="AG44">
        <v>0</v>
      </c>
      <c r="AH44">
        <v>0</v>
      </c>
      <c r="AI44">
        <v>150</v>
      </c>
      <c r="AJ44">
        <v>0</v>
      </c>
      <c r="AK44">
        <v>0</v>
      </c>
      <c r="AL44">
        <v>0</v>
      </c>
      <c r="AM44">
        <v>239.37</v>
      </c>
    </row>
    <row r="45" spans="1:39">
      <c r="A45" t="s">
        <v>358</v>
      </c>
      <c r="G45" t="s">
        <v>87</v>
      </c>
      <c r="H45" s="73">
        <v>0.97</v>
      </c>
      <c r="I45" s="46">
        <v>0</v>
      </c>
      <c r="J45" s="46">
        <v>3.97</v>
      </c>
      <c r="K45" s="46">
        <v>24.17</v>
      </c>
      <c r="L45" s="46">
        <v>7.25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24.17</v>
      </c>
      <c r="X45">
        <v>50</v>
      </c>
      <c r="Y45">
        <v>5.32</v>
      </c>
      <c r="Z45">
        <v>0</v>
      </c>
      <c r="AA45">
        <v>0</v>
      </c>
      <c r="AB45">
        <v>0.97</v>
      </c>
      <c r="AC45">
        <v>100</v>
      </c>
      <c r="AD45">
        <v>3.97</v>
      </c>
      <c r="AE45">
        <v>0</v>
      </c>
      <c r="AF45">
        <v>1.93</v>
      </c>
      <c r="AG45">
        <v>0</v>
      </c>
      <c r="AH45">
        <v>0</v>
      </c>
      <c r="AI45">
        <v>150</v>
      </c>
      <c r="AJ45">
        <v>0</v>
      </c>
      <c r="AK45">
        <v>0</v>
      </c>
      <c r="AL45">
        <v>0</v>
      </c>
      <c r="AM45">
        <v>239.37</v>
      </c>
    </row>
    <row r="46" spans="1:39">
      <c r="A46" t="s">
        <v>359</v>
      </c>
      <c r="G46" t="s">
        <v>88</v>
      </c>
      <c r="H46" s="73">
        <v>0.97</v>
      </c>
      <c r="I46" s="46">
        <v>0</v>
      </c>
      <c r="J46" s="46">
        <v>3.97</v>
      </c>
      <c r="K46" s="46">
        <v>24.17</v>
      </c>
      <c r="L46" s="46">
        <v>7.4399999999999995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24.17</v>
      </c>
      <c r="X46">
        <v>50</v>
      </c>
      <c r="Y46">
        <v>5.51</v>
      </c>
      <c r="Z46">
        <v>0</v>
      </c>
      <c r="AA46">
        <v>0</v>
      </c>
      <c r="AB46">
        <v>0.97</v>
      </c>
      <c r="AC46">
        <v>100</v>
      </c>
      <c r="AD46">
        <v>3.97</v>
      </c>
      <c r="AE46">
        <v>0</v>
      </c>
      <c r="AF46">
        <v>1.93</v>
      </c>
      <c r="AG46">
        <v>0</v>
      </c>
      <c r="AH46">
        <v>0</v>
      </c>
      <c r="AI46">
        <v>150</v>
      </c>
      <c r="AJ46">
        <v>0</v>
      </c>
      <c r="AK46">
        <v>0</v>
      </c>
      <c r="AL46">
        <v>0</v>
      </c>
      <c r="AM46">
        <v>239.37</v>
      </c>
    </row>
    <row r="47" spans="1:39">
      <c r="A47" t="s">
        <v>360</v>
      </c>
      <c r="G47" t="s">
        <v>89</v>
      </c>
      <c r="H47" s="73">
        <v>0.97</v>
      </c>
      <c r="I47" s="46">
        <v>0</v>
      </c>
      <c r="J47" s="46">
        <v>3.97</v>
      </c>
      <c r="K47" s="46">
        <v>24.17</v>
      </c>
      <c r="L47" s="46">
        <v>7.63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24.17</v>
      </c>
      <c r="X47">
        <v>100</v>
      </c>
      <c r="Y47">
        <v>5.7</v>
      </c>
      <c r="Z47">
        <v>0</v>
      </c>
      <c r="AA47">
        <v>0</v>
      </c>
      <c r="AB47">
        <v>0.97</v>
      </c>
      <c r="AC47">
        <v>100</v>
      </c>
      <c r="AD47">
        <v>3.97</v>
      </c>
      <c r="AE47">
        <v>0</v>
      </c>
      <c r="AF47">
        <v>1.93</v>
      </c>
      <c r="AG47">
        <v>0</v>
      </c>
      <c r="AH47">
        <v>0</v>
      </c>
      <c r="AI47">
        <v>150</v>
      </c>
      <c r="AJ47">
        <v>0</v>
      </c>
      <c r="AK47">
        <v>0</v>
      </c>
      <c r="AL47">
        <v>0</v>
      </c>
      <c r="AM47">
        <v>239.37</v>
      </c>
    </row>
    <row r="48" spans="1:39">
      <c r="A48" t="s">
        <v>364</v>
      </c>
      <c r="G48" t="s">
        <v>90</v>
      </c>
      <c r="H48" s="73">
        <v>0.97</v>
      </c>
      <c r="I48" s="46">
        <v>0</v>
      </c>
      <c r="J48" s="46">
        <v>3.97</v>
      </c>
      <c r="K48" s="46">
        <v>24.17</v>
      </c>
      <c r="L48" s="46">
        <v>7.92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24.17</v>
      </c>
      <c r="X48">
        <v>100</v>
      </c>
      <c r="Y48">
        <v>5.99</v>
      </c>
      <c r="Z48">
        <v>0</v>
      </c>
      <c r="AA48">
        <v>0</v>
      </c>
      <c r="AB48">
        <v>0.97</v>
      </c>
      <c r="AC48">
        <v>100</v>
      </c>
      <c r="AD48">
        <v>3.97</v>
      </c>
      <c r="AE48">
        <v>0</v>
      </c>
      <c r="AF48">
        <v>1.93</v>
      </c>
      <c r="AG48">
        <v>0</v>
      </c>
      <c r="AH48">
        <v>0</v>
      </c>
      <c r="AI48">
        <v>150</v>
      </c>
      <c r="AJ48">
        <v>0</v>
      </c>
      <c r="AK48">
        <v>0</v>
      </c>
      <c r="AL48">
        <v>0</v>
      </c>
      <c r="AM48">
        <v>239.37</v>
      </c>
    </row>
    <row r="49" spans="1:39">
      <c r="A49" t="s">
        <v>365</v>
      </c>
      <c r="G49" t="s">
        <v>91</v>
      </c>
      <c r="H49" s="73">
        <v>0.97</v>
      </c>
      <c r="I49" s="46">
        <v>0</v>
      </c>
      <c r="J49" s="46">
        <v>3.97</v>
      </c>
      <c r="K49" s="46">
        <v>24.17</v>
      </c>
      <c r="L49" s="46">
        <v>8.07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24.17</v>
      </c>
      <c r="X49">
        <v>100</v>
      </c>
      <c r="Y49">
        <v>6.14</v>
      </c>
      <c r="Z49">
        <v>0</v>
      </c>
      <c r="AA49">
        <v>0</v>
      </c>
      <c r="AB49">
        <v>0.97</v>
      </c>
      <c r="AC49">
        <v>100</v>
      </c>
      <c r="AD49">
        <v>3.97</v>
      </c>
      <c r="AE49">
        <v>0</v>
      </c>
      <c r="AF49">
        <v>1.93</v>
      </c>
      <c r="AG49">
        <v>0</v>
      </c>
      <c r="AH49">
        <v>0</v>
      </c>
      <c r="AI49">
        <v>150</v>
      </c>
      <c r="AJ49">
        <v>0</v>
      </c>
      <c r="AK49">
        <v>0</v>
      </c>
      <c r="AL49">
        <v>0</v>
      </c>
      <c r="AM49">
        <v>239.37</v>
      </c>
    </row>
    <row r="50" spans="1:39">
      <c r="A50" t="s">
        <v>366</v>
      </c>
      <c r="G50" t="s">
        <v>92</v>
      </c>
      <c r="H50" s="73">
        <v>0.97</v>
      </c>
      <c r="I50" s="46">
        <v>0</v>
      </c>
      <c r="J50" s="46">
        <v>3.97</v>
      </c>
      <c r="K50" s="46">
        <v>24.17</v>
      </c>
      <c r="L50" s="46">
        <v>8.41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24.17</v>
      </c>
      <c r="X50">
        <v>100</v>
      </c>
      <c r="Y50">
        <v>6.48</v>
      </c>
      <c r="Z50">
        <v>0</v>
      </c>
      <c r="AA50">
        <v>0</v>
      </c>
      <c r="AB50">
        <v>0.97</v>
      </c>
      <c r="AC50">
        <v>100</v>
      </c>
      <c r="AD50">
        <v>3.97</v>
      </c>
      <c r="AE50">
        <v>0</v>
      </c>
      <c r="AF50">
        <v>1.93</v>
      </c>
      <c r="AG50">
        <v>0</v>
      </c>
      <c r="AH50">
        <v>0</v>
      </c>
      <c r="AI50">
        <v>150</v>
      </c>
      <c r="AJ50">
        <v>0</v>
      </c>
      <c r="AK50">
        <v>0</v>
      </c>
      <c r="AL50">
        <v>0</v>
      </c>
      <c r="AM50">
        <v>239.37</v>
      </c>
    </row>
    <row r="51" spans="1:39">
      <c r="A51" t="s">
        <v>367</v>
      </c>
      <c r="G51" t="s">
        <v>93</v>
      </c>
      <c r="H51" s="73">
        <v>0.97</v>
      </c>
      <c r="I51" s="46">
        <v>0</v>
      </c>
      <c r="J51" s="46">
        <v>3.88</v>
      </c>
      <c r="K51" s="46">
        <v>24.17</v>
      </c>
      <c r="L51" s="46">
        <v>8.6999999999999993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24.17</v>
      </c>
      <c r="X51">
        <v>100</v>
      </c>
      <c r="Y51">
        <v>6.77</v>
      </c>
      <c r="Z51">
        <v>0</v>
      </c>
      <c r="AA51">
        <v>0</v>
      </c>
      <c r="AB51">
        <v>0.97</v>
      </c>
      <c r="AC51">
        <v>100</v>
      </c>
      <c r="AD51">
        <v>3.88</v>
      </c>
      <c r="AE51">
        <v>0</v>
      </c>
      <c r="AF51">
        <v>1.93</v>
      </c>
      <c r="AG51">
        <v>0</v>
      </c>
      <c r="AH51">
        <v>0</v>
      </c>
      <c r="AI51">
        <v>150</v>
      </c>
      <c r="AJ51">
        <v>0</v>
      </c>
      <c r="AK51">
        <v>0</v>
      </c>
      <c r="AL51">
        <v>0</v>
      </c>
      <c r="AM51">
        <v>239.37</v>
      </c>
    </row>
    <row r="52" spans="1:39">
      <c r="A52" t="s">
        <v>368</v>
      </c>
      <c r="G52" t="s">
        <v>94</v>
      </c>
      <c r="H52" s="73">
        <v>0.97</v>
      </c>
      <c r="I52" s="46">
        <v>0</v>
      </c>
      <c r="J52" s="46">
        <v>3.88</v>
      </c>
      <c r="K52" s="46">
        <v>24.17</v>
      </c>
      <c r="L52" s="46">
        <v>9.1300000000000008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24.17</v>
      </c>
      <c r="X52">
        <v>100</v>
      </c>
      <c r="Y52">
        <v>7.2</v>
      </c>
      <c r="Z52">
        <v>0</v>
      </c>
      <c r="AA52">
        <v>0</v>
      </c>
      <c r="AB52">
        <v>0.97</v>
      </c>
      <c r="AC52">
        <v>100</v>
      </c>
      <c r="AD52">
        <v>3.88</v>
      </c>
      <c r="AE52">
        <v>0</v>
      </c>
      <c r="AF52">
        <v>1.93</v>
      </c>
      <c r="AG52">
        <v>0</v>
      </c>
      <c r="AH52">
        <v>0</v>
      </c>
      <c r="AI52">
        <v>150</v>
      </c>
      <c r="AJ52">
        <v>0</v>
      </c>
      <c r="AK52">
        <v>0</v>
      </c>
      <c r="AL52">
        <v>0</v>
      </c>
      <c r="AM52">
        <v>239.37</v>
      </c>
    </row>
    <row r="53" spans="1:39">
      <c r="A53" t="s">
        <v>402</v>
      </c>
      <c r="G53" t="s">
        <v>95</v>
      </c>
      <c r="H53" s="73">
        <v>0.97</v>
      </c>
      <c r="I53" s="46">
        <v>0</v>
      </c>
      <c r="J53" s="46">
        <v>3.88</v>
      </c>
      <c r="K53" s="46">
        <v>24.17</v>
      </c>
      <c r="L53" s="46">
        <v>8.6999999999999993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24.17</v>
      </c>
      <c r="X53">
        <v>100</v>
      </c>
      <c r="Y53">
        <v>6.77</v>
      </c>
      <c r="Z53">
        <v>0</v>
      </c>
      <c r="AA53">
        <v>0</v>
      </c>
      <c r="AB53">
        <v>0.97</v>
      </c>
      <c r="AC53">
        <v>100</v>
      </c>
      <c r="AD53">
        <v>3.88</v>
      </c>
      <c r="AE53">
        <v>0</v>
      </c>
      <c r="AF53">
        <v>1.93</v>
      </c>
      <c r="AG53">
        <v>0</v>
      </c>
      <c r="AH53">
        <v>0</v>
      </c>
      <c r="AI53">
        <v>150</v>
      </c>
      <c r="AJ53">
        <v>0</v>
      </c>
      <c r="AK53">
        <v>0</v>
      </c>
      <c r="AL53">
        <v>0</v>
      </c>
      <c r="AM53">
        <v>239.37</v>
      </c>
    </row>
    <row r="54" spans="1:39">
      <c r="A54" t="s">
        <v>401</v>
      </c>
      <c r="G54" t="s">
        <v>96</v>
      </c>
      <c r="H54" s="73">
        <v>0.97</v>
      </c>
      <c r="I54" s="46">
        <v>0</v>
      </c>
      <c r="J54" s="46">
        <v>3.88</v>
      </c>
      <c r="K54" s="46">
        <v>24.17</v>
      </c>
      <c r="L54" s="46">
        <v>8.41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24.17</v>
      </c>
      <c r="X54">
        <v>100</v>
      </c>
      <c r="Y54">
        <v>6.48</v>
      </c>
      <c r="Z54">
        <v>0</v>
      </c>
      <c r="AA54">
        <v>0</v>
      </c>
      <c r="AB54">
        <v>0.97</v>
      </c>
      <c r="AC54">
        <v>100</v>
      </c>
      <c r="AD54">
        <v>3.88</v>
      </c>
      <c r="AE54">
        <v>0</v>
      </c>
      <c r="AF54">
        <v>1.93</v>
      </c>
      <c r="AG54">
        <v>0</v>
      </c>
      <c r="AH54">
        <v>0</v>
      </c>
      <c r="AI54">
        <v>150</v>
      </c>
      <c r="AJ54">
        <v>0</v>
      </c>
      <c r="AK54">
        <v>0</v>
      </c>
      <c r="AL54">
        <v>0</v>
      </c>
      <c r="AM54">
        <v>239.37</v>
      </c>
    </row>
    <row r="55" spans="1:39">
      <c r="A55" t="s">
        <v>403</v>
      </c>
      <c r="G55" t="s">
        <v>97</v>
      </c>
      <c r="H55" s="73">
        <v>0.97</v>
      </c>
      <c r="I55" s="46">
        <v>0</v>
      </c>
      <c r="J55" s="46">
        <v>3.88</v>
      </c>
      <c r="K55" s="46">
        <v>24.17</v>
      </c>
      <c r="L55" s="46">
        <v>7.92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24.17</v>
      </c>
      <c r="X55">
        <v>100</v>
      </c>
      <c r="Y55">
        <v>5.99</v>
      </c>
      <c r="Z55">
        <v>0</v>
      </c>
      <c r="AA55">
        <v>0</v>
      </c>
      <c r="AB55">
        <v>0.97</v>
      </c>
      <c r="AC55">
        <v>100</v>
      </c>
      <c r="AD55">
        <v>3.88</v>
      </c>
      <c r="AE55">
        <v>0</v>
      </c>
      <c r="AF55">
        <v>1.93</v>
      </c>
      <c r="AG55">
        <v>0</v>
      </c>
      <c r="AH55">
        <v>0</v>
      </c>
      <c r="AI55">
        <v>150</v>
      </c>
      <c r="AJ55">
        <v>0</v>
      </c>
      <c r="AK55">
        <v>0</v>
      </c>
      <c r="AL55">
        <v>0</v>
      </c>
      <c r="AM55">
        <v>239.37</v>
      </c>
    </row>
    <row r="56" spans="1:39">
      <c r="A56" t="s">
        <v>403</v>
      </c>
      <c r="G56" t="s">
        <v>98</v>
      </c>
      <c r="H56" s="73">
        <v>0.97</v>
      </c>
      <c r="I56" s="46">
        <v>0</v>
      </c>
      <c r="J56" s="46">
        <v>3.88</v>
      </c>
      <c r="K56" s="46">
        <v>24.17</v>
      </c>
      <c r="L56" s="46">
        <v>7.25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24.17</v>
      </c>
      <c r="X56">
        <v>100</v>
      </c>
      <c r="Y56">
        <v>5.32</v>
      </c>
      <c r="Z56">
        <v>0</v>
      </c>
      <c r="AA56">
        <v>0</v>
      </c>
      <c r="AB56">
        <v>0.97</v>
      </c>
      <c r="AC56">
        <v>100</v>
      </c>
      <c r="AD56">
        <v>3.88</v>
      </c>
      <c r="AE56">
        <v>0</v>
      </c>
      <c r="AF56">
        <v>1.93</v>
      </c>
      <c r="AG56">
        <v>0</v>
      </c>
      <c r="AH56">
        <v>0</v>
      </c>
      <c r="AI56">
        <v>150</v>
      </c>
      <c r="AJ56">
        <v>0</v>
      </c>
      <c r="AK56">
        <v>0</v>
      </c>
      <c r="AL56">
        <v>0</v>
      </c>
      <c r="AM56">
        <v>239.37</v>
      </c>
    </row>
    <row r="57" spans="1:39">
      <c r="G57" t="s">
        <v>99</v>
      </c>
      <c r="H57" s="73">
        <v>0.97</v>
      </c>
      <c r="I57" s="46">
        <v>0</v>
      </c>
      <c r="J57" s="46">
        <v>3.88</v>
      </c>
      <c r="K57" s="46">
        <v>24.17</v>
      </c>
      <c r="L57" s="46">
        <v>6.76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24.17</v>
      </c>
      <c r="X57">
        <v>100</v>
      </c>
      <c r="Y57">
        <v>4.83</v>
      </c>
      <c r="Z57">
        <v>0</v>
      </c>
      <c r="AA57">
        <v>0</v>
      </c>
      <c r="AB57">
        <v>0.97</v>
      </c>
      <c r="AC57">
        <v>100</v>
      </c>
      <c r="AD57">
        <v>3.88</v>
      </c>
      <c r="AE57">
        <v>0</v>
      </c>
      <c r="AF57">
        <v>1.93</v>
      </c>
      <c r="AG57">
        <v>0</v>
      </c>
      <c r="AH57">
        <v>0</v>
      </c>
      <c r="AI57">
        <v>150</v>
      </c>
      <c r="AJ57">
        <v>0</v>
      </c>
      <c r="AK57">
        <v>0</v>
      </c>
      <c r="AL57">
        <v>0</v>
      </c>
      <c r="AM57">
        <v>239.37</v>
      </c>
    </row>
    <row r="58" spans="1:39">
      <c r="G58" t="s">
        <v>100</v>
      </c>
      <c r="H58" s="73">
        <v>0.97</v>
      </c>
      <c r="I58" s="46">
        <v>0</v>
      </c>
      <c r="J58" s="46">
        <v>3.88</v>
      </c>
      <c r="K58" s="46">
        <v>24.17</v>
      </c>
      <c r="L58" s="46">
        <v>6.47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24.17</v>
      </c>
      <c r="X58">
        <v>100</v>
      </c>
      <c r="Y58">
        <v>4.54</v>
      </c>
      <c r="Z58">
        <v>0</v>
      </c>
      <c r="AA58">
        <v>0</v>
      </c>
      <c r="AB58">
        <v>0.97</v>
      </c>
      <c r="AC58">
        <v>100</v>
      </c>
      <c r="AD58">
        <v>3.88</v>
      </c>
      <c r="AE58">
        <v>0</v>
      </c>
      <c r="AF58">
        <v>1.93</v>
      </c>
      <c r="AG58">
        <v>0</v>
      </c>
      <c r="AH58">
        <v>0</v>
      </c>
      <c r="AI58">
        <v>150</v>
      </c>
      <c r="AJ58">
        <v>0</v>
      </c>
      <c r="AK58">
        <v>0</v>
      </c>
      <c r="AL58">
        <v>0</v>
      </c>
      <c r="AM58">
        <v>239.37</v>
      </c>
    </row>
    <row r="59" spans="1:39">
      <c r="G59" t="s">
        <v>101</v>
      </c>
      <c r="H59" s="73">
        <v>0.97</v>
      </c>
      <c r="I59" s="46">
        <v>0</v>
      </c>
      <c r="J59" s="46">
        <v>3.88</v>
      </c>
      <c r="K59" s="46">
        <v>24.17</v>
      </c>
      <c r="L59" s="46">
        <v>6.09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24.17</v>
      </c>
      <c r="X59">
        <v>100</v>
      </c>
      <c r="Y59">
        <v>4.16</v>
      </c>
      <c r="Z59">
        <v>0</v>
      </c>
      <c r="AA59">
        <v>0</v>
      </c>
      <c r="AB59">
        <v>0.97</v>
      </c>
      <c r="AC59">
        <v>100</v>
      </c>
      <c r="AD59">
        <v>3.88</v>
      </c>
      <c r="AE59">
        <v>0</v>
      </c>
      <c r="AF59">
        <v>1.93</v>
      </c>
      <c r="AG59">
        <v>0</v>
      </c>
      <c r="AH59">
        <v>0</v>
      </c>
      <c r="AI59">
        <v>150</v>
      </c>
      <c r="AJ59">
        <v>0</v>
      </c>
      <c r="AK59">
        <v>0</v>
      </c>
      <c r="AL59">
        <v>0</v>
      </c>
      <c r="AM59">
        <v>239.37</v>
      </c>
    </row>
    <row r="60" spans="1:39">
      <c r="G60" t="s">
        <v>102</v>
      </c>
      <c r="H60" s="73">
        <v>0.97</v>
      </c>
      <c r="I60" s="46">
        <v>0</v>
      </c>
      <c r="J60" s="46">
        <v>3.88</v>
      </c>
      <c r="K60" s="46">
        <v>24.17</v>
      </c>
      <c r="L60" s="46">
        <v>5.8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24.17</v>
      </c>
      <c r="X60">
        <v>100</v>
      </c>
      <c r="Y60">
        <v>3.87</v>
      </c>
      <c r="Z60">
        <v>0</v>
      </c>
      <c r="AA60">
        <v>0</v>
      </c>
      <c r="AB60">
        <v>0.97</v>
      </c>
      <c r="AC60">
        <v>100</v>
      </c>
      <c r="AD60">
        <v>3.88</v>
      </c>
      <c r="AE60">
        <v>0</v>
      </c>
      <c r="AF60">
        <v>1.93</v>
      </c>
      <c r="AG60">
        <v>0</v>
      </c>
      <c r="AH60">
        <v>0</v>
      </c>
      <c r="AI60">
        <v>150</v>
      </c>
      <c r="AJ60">
        <v>0</v>
      </c>
      <c r="AK60">
        <v>0</v>
      </c>
      <c r="AL60">
        <v>0</v>
      </c>
      <c r="AM60">
        <v>239.37</v>
      </c>
    </row>
    <row r="61" spans="1:39">
      <c r="G61" t="s">
        <v>103</v>
      </c>
      <c r="H61" s="73">
        <v>0.97</v>
      </c>
      <c r="I61" s="46">
        <v>0</v>
      </c>
      <c r="J61" s="46">
        <v>3.88</v>
      </c>
      <c r="K61" s="46">
        <v>24.17</v>
      </c>
      <c r="L61" s="46">
        <v>5.6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24.17</v>
      </c>
      <c r="X61">
        <v>100</v>
      </c>
      <c r="Y61">
        <v>3.67</v>
      </c>
      <c r="Z61">
        <v>0</v>
      </c>
      <c r="AA61">
        <v>0</v>
      </c>
      <c r="AB61">
        <v>0.97</v>
      </c>
      <c r="AC61">
        <v>100</v>
      </c>
      <c r="AD61">
        <v>3.88</v>
      </c>
      <c r="AE61">
        <v>0</v>
      </c>
      <c r="AF61">
        <v>1.93</v>
      </c>
      <c r="AG61">
        <v>0</v>
      </c>
      <c r="AH61">
        <v>0</v>
      </c>
      <c r="AI61">
        <v>150</v>
      </c>
      <c r="AJ61">
        <v>0</v>
      </c>
      <c r="AK61">
        <v>0</v>
      </c>
      <c r="AL61">
        <v>0</v>
      </c>
      <c r="AM61">
        <v>239.37</v>
      </c>
    </row>
    <row r="62" spans="1:39">
      <c r="G62" t="s">
        <v>104</v>
      </c>
      <c r="H62" s="73">
        <v>0.97</v>
      </c>
      <c r="I62" s="46">
        <v>0</v>
      </c>
      <c r="J62" s="46">
        <v>3.88</v>
      </c>
      <c r="K62" s="46">
        <v>24.17</v>
      </c>
      <c r="L62" s="46">
        <v>5.41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24.17</v>
      </c>
      <c r="X62">
        <v>100</v>
      </c>
      <c r="Y62">
        <v>3.48</v>
      </c>
      <c r="Z62">
        <v>0</v>
      </c>
      <c r="AA62">
        <v>0</v>
      </c>
      <c r="AB62">
        <v>0.97</v>
      </c>
      <c r="AC62">
        <v>100</v>
      </c>
      <c r="AD62">
        <v>3.88</v>
      </c>
      <c r="AE62">
        <v>0</v>
      </c>
      <c r="AF62">
        <v>1.93</v>
      </c>
      <c r="AG62">
        <v>0</v>
      </c>
      <c r="AH62">
        <v>0</v>
      </c>
      <c r="AI62">
        <v>150</v>
      </c>
      <c r="AJ62">
        <v>0</v>
      </c>
      <c r="AK62">
        <v>0</v>
      </c>
      <c r="AL62">
        <v>0</v>
      </c>
      <c r="AM62">
        <v>239.37</v>
      </c>
    </row>
    <row r="63" spans="1:39">
      <c r="G63" t="s">
        <v>105</v>
      </c>
      <c r="H63" s="73">
        <v>0.97</v>
      </c>
      <c r="I63" s="46">
        <v>0</v>
      </c>
      <c r="J63" s="46">
        <v>3.97</v>
      </c>
      <c r="K63" s="46">
        <v>24.17</v>
      </c>
      <c r="L63" s="46">
        <v>5.31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24.17</v>
      </c>
      <c r="X63">
        <v>100</v>
      </c>
      <c r="Y63">
        <v>3.38</v>
      </c>
      <c r="Z63">
        <v>0</v>
      </c>
      <c r="AA63">
        <v>0</v>
      </c>
      <c r="AB63">
        <v>0.97</v>
      </c>
      <c r="AC63">
        <v>100</v>
      </c>
      <c r="AD63">
        <v>3.97</v>
      </c>
      <c r="AE63">
        <v>0</v>
      </c>
      <c r="AF63">
        <v>1.93</v>
      </c>
      <c r="AG63">
        <v>0</v>
      </c>
      <c r="AH63">
        <v>0</v>
      </c>
      <c r="AI63">
        <v>150</v>
      </c>
      <c r="AJ63">
        <v>0</v>
      </c>
      <c r="AK63">
        <v>0</v>
      </c>
      <c r="AL63">
        <v>0</v>
      </c>
      <c r="AM63">
        <v>239.37</v>
      </c>
    </row>
    <row r="64" spans="1:39">
      <c r="G64" t="s">
        <v>106</v>
      </c>
      <c r="H64" s="73">
        <v>0.97</v>
      </c>
      <c r="I64" s="46">
        <v>0</v>
      </c>
      <c r="J64" s="46">
        <v>3.97</v>
      </c>
      <c r="K64" s="46">
        <v>24.17</v>
      </c>
      <c r="L64" s="46">
        <v>4.93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24.17</v>
      </c>
      <c r="X64">
        <v>100</v>
      </c>
      <c r="Y64">
        <v>3</v>
      </c>
      <c r="Z64">
        <v>0</v>
      </c>
      <c r="AA64">
        <v>0</v>
      </c>
      <c r="AB64">
        <v>0.97</v>
      </c>
      <c r="AC64">
        <v>100</v>
      </c>
      <c r="AD64">
        <v>3.97</v>
      </c>
      <c r="AE64">
        <v>0</v>
      </c>
      <c r="AF64">
        <v>1.93</v>
      </c>
      <c r="AG64">
        <v>0</v>
      </c>
      <c r="AH64">
        <v>0</v>
      </c>
      <c r="AI64">
        <v>150</v>
      </c>
      <c r="AJ64">
        <v>0</v>
      </c>
      <c r="AK64">
        <v>0</v>
      </c>
      <c r="AL64">
        <v>0</v>
      </c>
      <c r="AM64">
        <v>239.37</v>
      </c>
    </row>
    <row r="65" spans="7:39">
      <c r="G65" t="s">
        <v>107</v>
      </c>
      <c r="H65" s="73">
        <v>0.97</v>
      </c>
      <c r="I65" s="46">
        <v>0</v>
      </c>
      <c r="J65" s="46">
        <v>3.97</v>
      </c>
      <c r="K65" s="46">
        <v>24.17</v>
      </c>
      <c r="L65" s="46">
        <v>3.9699999999999998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24.17</v>
      </c>
      <c r="X65">
        <v>100</v>
      </c>
      <c r="Y65">
        <v>2.04</v>
      </c>
      <c r="Z65">
        <v>0</v>
      </c>
      <c r="AA65">
        <v>0</v>
      </c>
      <c r="AB65">
        <v>0.97</v>
      </c>
      <c r="AC65">
        <v>100</v>
      </c>
      <c r="AD65">
        <v>3.97</v>
      </c>
      <c r="AE65">
        <v>0</v>
      </c>
      <c r="AF65">
        <v>1.93</v>
      </c>
      <c r="AG65">
        <v>0</v>
      </c>
      <c r="AH65">
        <v>0</v>
      </c>
      <c r="AI65">
        <v>150</v>
      </c>
      <c r="AJ65">
        <v>0</v>
      </c>
      <c r="AK65">
        <v>0</v>
      </c>
      <c r="AL65">
        <v>0</v>
      </c>
      <c r="AM65">
        <v>239.37</v>
      </c>
    </row>
    <row r="66" spans="7:39">
      <c r="G66" t="s">
        <v>108</v>
      </c>
      <c r="H66" s="73">
        <v>0.97</v>
      </c>
      <c r="I66" s="46">
        <v>0</v>
      </c>
      <c r="J66" s="46">
        <v>3.97</v>
      </c>
      <c r="K66" s="46">
        <v>24.17</v>
      </c>
      <c r="L66" s="46">
        <v>3.67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24.17</v>
      </c>
      <c r="X66">
        <v>100</v>
      </c>
      <c r="Y66">
        <v>1.74</v>
      </c>
      <c r="Z66">
        <v>0</v>
      </c>
      <c r="AA66">
        <v>0</v>
      </c>
      <c r="AB66">
        <v>0.97</v>
      </c>
      <c r="AC66">
        <v>100</v>
      </c>
      <c r="AD66">
        <v>3.97</v>
      </c>
      <c r="AE66">
        <v>0</v>
      </c>
      <c r="AF66">
        <v>1.93</v>
      </c>
      <c r="AG66">
        <v>0</v>
      </c>
      <c r="AH66">
        <v>0</v>
      </c>
      <c r="AI66">
        <v>150</v>
      </c>
      <c r="AJ66">
        <v>0</v>
      </c>
      <c r="AK66">
        <v>0</v>
      </c>
      <c r="AL66">
        <v>0</v>
      </c>
      <c r="AM66">
        <v>239.37</v>
      </c>
    </row>
    <row r="67" spans="7:39">
      <c r="G67" t="s">
        <v>109</v>
      </c>
      <c r="H67" s="73">
        <v>0.63</v>
      </c>
      <c r="I67" s="46">
        <v>0</v>
      </c>
      <c r="J67" s="46">
        <v>4.0599999999999996</v>
      </c>
      <c r="K67" s="46">
        <v>0</v>
      </c>
      <c r="L67" s="46">
        <v>3.48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100</v>
      </c>
      <c r="Y67">
        <v>1.55</v>
      </c>
      <c r="Z67">
        <v>0</v>
      </c>
      <c r="AA67">
        <v>0</v>
      </c>
      <c r="AB67">
        <v>0.63</v>
      </c>
      <c r="AC67">
        <v>100</v>
      </c>
      <c r="AD67">
        <v>4.0599999999999996</v>
      </c>
      <c r="AE67">
        <v>0</v>
      </c>
      <c r="AF67">
        <v>1.93</v>
      </c>
      <c r="AG67">
        <v>0</v>
      </c>
      <c r="AH67">
        <v>0</v>
      </c>
      <c r="AI67">
        <v>150</v>
      </c>
      <c r="AJ67">
        <v>0</v>
      </c>
      <c r="AK67">
        <v>0</v>
      </c>
      <c r="AL67">
        <v>0</v>
      </c>
      <c r="AM67">
        <v>239.37</v>
      </c>
    </row>
    <row r="68" spans="7:39">
      <c r="G68" t="s">
        <v>110</v>
      </c>
      <c r="H68" s="73">
        <v>0.63</v>
      </c>
      <c r="I68" s="46">
        <v>0</v>
      </c>
      <c r="J68" s="46">
        <v>4.0599999999999996</v>
      </c>
      <c r="K68" s="46">
        <v>0</v>
      </c>
      <c r="L68" s="46">
        <v>3.38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100</v>
      </c>
      <c r="Y68">
        <v>1.45</v>
      </c>
      <c r="Z68">
        <v>0</v>
      </c>
      <c r="AA68">
        <v>0</v>
      </c>
      <c r="AB68">
        <v>0.63</v>
      </c>
      <c r="AC68">
        <v>100</v>
      </c>
      <c r="AD68">
        <v>4.0599999999999996</v>
      </c>
      <c r="AE68">
        <v>0</v>
      </c>
      <c r="AF68">
        <v>1.93</v>
      </c>
      <c r="AG68">
        <v>0</v>
      </c>
      <c r="AH68">
        <v>0</v>
      </c>
      <c r="AI68">
        <v>150</v>
      </c>
      <c r="AJ68">
        <v>0</v>
      </c>
      <c r="AK68">
        <v>0</v>
      </c>
      <c r="AL68">
        <v>0</v>
      </c>
      <c r="AM68">
        <v>239.37</v>
      </c>
    </row>
    <row r="69" spans="7:39">
      <c r="G69" t="s">
        <v>111</v>
      </c>
      <c r="H69" s="73">
        <v>0.63</v>
      </c>
      <c r="I69" s="46">
        <v>0</v>
      </c>
      <c r="J69" s="46">
        <v>4.0599999999999996</v>
      </c>
      <c r="K69" s="46">
        <v>0</v>
      </c>
      <c r="L69" s="46">
        <v>3.2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100</v>
      </c>
      <c r="Y69">
        <v>1.27</v>
      </c>
      <c r="Z69">
        <v>0</v>
      </c>
      <c r="AA69">
        <v>0</v>
      </c>
      <c r="AB69">
        <v>0.63</v>
      </c>
      <c r="AC69">
        <v>100</v>
      </c>
      <c r="AD69">
        <v>4.0599999999999996</v>
      </c>
      <c r="AE69">
        <v>0</v>
      </c>
      <c r="AF69">
        <v>1.93</v>
      </c>
      <c r="AG69">
        <v>0</v>
      </c>
      <c r="AH69">
        <v>0</v>
      </c>
      <c r="AI69">
        <v>150</v>
      </c>
      <c r="AJ69">
        <v>0</v>
      </c>
      <c r="AK69">
        <v>0</v>
      </c>
      <c r="AL69">
        <v>0</v>
      </c>
      <c r="AM69">
        <v>239.37</v>
      </c>
    </row>
    <row r="70" spans="7:39">
      <c r="G70" t="s">
        <v>112</v>
      </c>
      <c r="H70" s="73">
        <v>0.63</v>
      </c>
      <c r="I70" s="46">
        <v>0</v>
      </c>
      <c r="J70" s="46">
        <v>4.0599999999999996</v>
      </c>
      <c r="K70" s="46">
        <v>0</v>
      </c>
      <c r="L70" s="46">
        <v>2.83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100</v>
      </c>
      <c r="Y70">
        <v>0.9</v>
      </c>
      <c r="Z70">
        <v>0</v>
      </c>
      <c r="AA70">
        <v>0</v>
      </c>
      <c r="AB70">
        <v>0.63</v>
      </c>
      <c r="AC70">
        <v>100</v>
      </c>
      <c r="AD70">
        <v>4.0599999999999996</v>
      </c>
      <c r="AE70">
        <v>0</v>
      </c>
      <c r="AF70">
        <v>1.93</v>
      </c>
      <c r="AG70">
        <v>0</v>
      </c>
      <c r="AH70">
        <v>0</v>
      </c>
      <c r="AI70">
        <v>150</v>
      </c>
      <c r="AJ70">
        <v>0</v>
      </c>
      <c r="AK70">
        <v>0</v>
      </c>
      <c r="AL70">
        <v>0</v>
      </c>
      <c r="AM70">
        <v>239.37</v>
      </c>
    </row>
    <row r="71" spans="7:39">
      <c r="G71" t="s">
        <v>113</v>
      </c>
      <c r="H71" s="73">
        <v>242.28</v>
      </c>
      <c r="I71" s="46">
        <v>0</v>
      </c>
      <c r="J71" s="46">
        <v>4.0599999999999996</v>
      </c>
      <c r="K71" s="46">
        <v>0</v>
      </c>
      <c r="L71" s="46">
        <v>2.54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100</v>
      </c>
      <c r="Y71">
        <v>0.61</v>
      </c>
      <c r="Z71">
        <v>0</v>
      </c>
      <c r="AA71">
        <v>0</v>
      </c>
      <c r="AB71">
        <v>0.57999999999999996</v>
      </c>
      <c r="AC71">
        <v>100</v>
      </c>
      <c r="AD71">
        <v>4.0599999999999996</v>
      </c>
      <c r="AE71">
        <v>0</v>
      </c>
      <c r="AF71">
        <v>1.93</v>
      </c>
      <c r="AG71">
        <v>0</v>
      </c>
      <c r="AH71">
        <v>0</v>
      </c>
      <c r="AI71">
        <v>150</v>
      </c>
      <c r="AJ71">
        <v>290.04000000000002</v>
      </c>
      <c r="AK71">
        <v>241.7</v>
      </c>
      <c r="AL71">
        <v>0</v>
      </c>
      <c r="AM71">
        <v>239.37</v>
      </c>
    </row>
    <row r="72" spans="7:39">
      <c r="G72" t="s">
        <v>114</v>
      </c>
      <c r="H72" s="73">
        <v>242.28</v>
      </c>
      <c r="I72" s="46">
        <v>0</v>
      </c>
      <c r="J72" s="46">
        <v>4.0599999999999996</v>
      </c>
      <c r="K72" s="46">
        <v>0</v>
      </c>
      <c r="L72" s="46">
        <v>2.2799999999999998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100</v>
      </c>
      <c r="Y72">
        <v>0.35</v>
      </c>
      <c r="Z72">
        <v>0</v>
      </c>
      <c r="AA72">
        <v>0</v>
      </c>
      <c r="AB72">
        <v>0.57999999999999996</v>
      </c>
      <c r="AC72">
        <v>100</v>
      </c>
      <c r="AD72">
        <v>4.0599999999999996</v>
      </c>
      <c r="AE72">
        <v>0</v>
      </c>
      <c r="AF72">
        <v>1.93</v>
      </c>
      <c r="AG72">
        <v>0</v>
      </c>
      <c r="AH72">
        <v>0</v>
      </c>
      <c r="AI72">
        <v>150</v>
      </c>
      <c r="AJ72">
        <v>290.04000000000002</v>
      </c>
      <c r="AK72">
        <v>241.7</v>
      </c>
      <c r="AL72">
        <v>0</v>
      </c>
      <c r="AM72">
        <v>239.37</v>
      </c>
    </row>
    <row r="73" spans="7:39">
      <c r="G73" t="s">
        <v>115</v>
      </c>
      <c r="H73" s="73">
        <v>242.28</v>
      </c>
      <c r="I73" s="46">
        <v>0</v>
      </c>
      <c r="J73" s="46">
        <v>4.0599999999999996</v>
      </c>
      <c r="K73" s="46">
        <v>0</v>
      </c>
      <c r="L73" s="46">
        <v>2.0699999999999998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100</v>
      </c>
      <c r="Y73">
        <v>0.14000000000000001</v>
      </c>
      <c r="Z73">
        <v>0</v>
      </c>
      <c r="AA73">
        <v>0</v>
      </c>
      <c r="AB73">
        <v>0.57999999999999996</v>
      </c>
      <c r="AC73">
        <v>100</v>
      </c>
      <c r="AD73">
        <v>4.0599999999999996</v>
      </c>
      <c r="AE73">
        <v>0</v>
      </c>
      <c r="AF73">
        <v>1.93</v>
      </c>
      <c r="AG73">
        <v>0</v>
      </c>
      <c r="AH73">
        <v>0</v>
      </c>
      <c r="AI73">
        <v>150</v>
      </c>
      <c r="AJ73">
        <v>290.04000000000002</v>
      </c>
      <c r="AK73">
        <v>241.7</v>
      </c>
      <c r="AL73">
        <v>0</v>
      </c>
      <c r="AM73">
        <v>239.37</v>
      </c>
    </row>
    <row r="74" spans="7:39">
      <c r="G74" t="s">
        <v>116</v>
      </c>
      <c r="H74" s="73">
        <v>242.28</v>
      </c>
      <c r="I74" s="46">
        <v>0</v>
      </c>
      <c r="J74" s="46">
        <v>4.0599999999999996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100</v>
      </c>
      <c r="Y74">
        <v>0</v>
      </c>
      <c r="Z74">
        <v>0</v>
      </c>
      <c r="AA74">
        <v>0</v>
      </c>
      <c r="AB74">
        <v>0.57999999999999996</v>
      </c>
      <c r="AC74">
        <v>100</v>
      </c>
      <c r="AD74">
        <v>4.0599999999999996</v>
      </c>
      <c r="AE74">
        <v>0</v>
      </c>
      <c r="AF74">
        <v>1.93</v>
      </c>
      <c r="AG74">
        <v>0</v>
      </c>
      <c r="AH74">
        <v>0</v>
      </c>
      <c r="AI74">
        <v>150</v>
      </c>
      <c r="AJ74">
        <v>290.04000000000002</v>
      </c>
      <c r="AK74">
        <v>241.7</v>
      </c>
      <c r="AL74">
        <v>0</v>
      </c>
      <c r="AM74">
        <v>239.37</v>
      </c>
    </row>
    <row r="75" spans="7:39">
      <c r="G75" t="s">
        <v>117</v>
      </c>
      <c r="H75" s="73">
        <v>242.32999999999998</v>
      </c>
      <c r="I75" s="46">
        <v>0</v>
      </c>
      <c r="J75" s="46">
        <v>4.0599999999999996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100</v>
      </c>
      <c r="Y75">
        <v>0</v>
      </c>
      <c r="Z75">
        <v>0</v>
      </c>
      <c r="AA75">
        <v>25</v>
      </c>
      <c r="AB75">
        <v>0.63</v>
      </c>
      <c r="AC75">
        <v>0</v>
      </c>
      <c r="AD75">
        <v>4.0599999999999996</v>
      </c>
      <c r="AE75">
        <v>55</v>
      </c>
      <c r="AF75">
        <v>1.93</v>
      </c>
      <c r="AG75">
        <v>100</v>
      </c>
      <c r="AH75">
        <v>0</v>
      </c>
      <c r="AI75">
        <v>150</v>
      </c>
      <c r="AJ75">
        <v>290.04000000000002</v>
      </c>
      <c r="AK75">
        <v>241.7</v>
      </c>
      <c r="AL75">
        <v>0</v>
      </c>
      <c r="AM75">
        <v>51.01</v>
      </c>
    </row>
    <row r="76" spans="7:39">
      <c r="G76" t="s">
        <v>118</v>
      </c>
      <c r="H76" s="73">
        <v>242.32999999999998</v>
      </c>
      <c r="I76" s="46">
        <v>0</v>
      </c>
      <c r="J76" s="46">
        <v>4.0599999999999996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100</v>
      </c>
      <c r="Y76">
        <v>0</v>
      </c>
      <c r="Z76">
        <v>0</v>
      </c>
      <c r="AA76">
        <v>25</v>
      </c>
      <c r="AB76">
        <v>0.63</v>
      </c>
      <c r="AC76">
        <v>0</v>
      </c>
      <c r="AD76">
        <v>4.0599999999999996</v>
      </c>
      <c r="AE76">
        <v>55</v>
      </c>
      <c r="AF76">
        <v>1.93</v>
      </c>
      <c r="AG76">
        <v>100</v>
      </c>
      <c r="AH76">
        <v>0</v>
      </c>
      <c r="AI76">
        <v>150</v>
      </c>
      <c r="AJ76">
        <v>290.04000000000002</v>
      </c>
      <c r="AK76">
        <v>241.7</v>
      </c>
      <c r="AL76">
        <v>0</v>
      </c>
      <c r="AM76">
        <v>51.01</v>
      </c>
    </row>
    <row r="77" spans="7:39">
      <c r="G77" t="s">
        <v>119</v>
      </c>
      <c r="H77" s="73">
        <v>242.32999999999998</v>
      </c>
      <c r="I77" s="46">
        <v>0</v>
      </c>
      <c r="J77" s="46">
        <v>4.0599999999999996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100</v>
      </c>
      <c r="Y77">
        <v>0</v>
      </c>
      <c r="Z77">
        <v>0</v>
      </c>
      <c r="AA77">
        <v>25</v>
      </c>
      <c r="AB77">
        <v>0.63</v>
      </c>
      <c r="AC77">
        <v>0</v>
      </c>
      <c r="AD77">
        <v>4.0599999999999996</v>
      </c>
      <c r="AE77">
        <v>55</v>
      </c>
      <c r="AF77">
        <v>1.93</v>
      </c>
      <c r="AG77">
        <v>100</v>
      </c>
      <c r="AH77">
        <v>0</v>
      </c>
      <c r="AI77">
        <v>150</v>
      </c>
      <c r="AJ77">
        <v>290.04000000000002</v>
      </c>
      <c r="AK77">
        <v>241.7</v>
      </c>
      <c r="AL77">
        <v>0</v>
      </c>
      <c r="AM77">
        <v>51.01</v>
      </c>
    </row>
    <row r="78" spans="7:39">
      <c r="G78" t="s">
        <v>120</v>
      </c>
      <c r="H78" s="73">
        <v>242.32999999999998</v>
      </c>
      <c r="I78" s="46">
        <v>0</v>
      </c>
      <c r="J78" s="46">
        <v>4.0599999999999996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100</v>
      </c>
      <c r="Y78">
        <v>0</v>
      </c>
      <c r="Z78">
        <v>0</v>
      </c>
      <c r="AA78">
        <v>25</v>
      </c>
      <c r="AB78">
        <v>0.63</v>
      </c>
      <c r="AC78">
        <v>0</v>
      </c>
      <c r="AD78">
        <v>4.0599999999999996</v>
      </c>
      <c r="AE78">
        <v>55</v>
      </c>
      <c r="AF78">
        <v>1.93</v>
      </c>
      <c r="AG78">
        <v>100</v>
      </c>
      <c r="AH78">
        <v>0</v>
      </c>
      <c r="AI78">
        <v>150</v>
      </c>
      <c r="AJ78">
        <v>290.04000000000002</v>
      </c>
      <c r="AK78">
        <v>241.7</v>
      </c>
      <c r="AL78">
        <v>0</v>
      </c>
      <c r="AM78">
        <v>51.01</v>
      </c>
    </row>
    <row r="79" spans="7:39">
      <c r="G79" t="s">
        <v>121</v>
      </c>
      <c r="H79" s="73">
        <v>0.63</v>
      </c>
      <c r="I79" s="46">
        <v>0</v>
      </c>
      <c r="J79" s="46">
        <v>4.0599999999999996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100</v>
      </c>
      <c r="Y79">
        <v>0</v>
      </c>
      <c r="Z79">
        <v>0</v>
      </c>
      <c r="AA79">
        <v>25</v>
      </c>
      <c r="AB79">
        <v>0.63</v>
      </c>
      <c r="AC79">
        <v>0</v>
      </c>
      <c r="AD79">
        <v>4.0599999999999996</v>
      </c>
      <c r="AE79">
        <v>55</v>
      </c>
      <c r="AF79">
        <v>1.93</v>
      </c>
      <c r="AG79">
        <v>100</v>
      </c>
      <c r="AH79">
        <v>0</v>
      </c>
      <c r="AI79">
        <v>150</v>
      </c>
      <c r="AJ79">
        <v>0</v>
      </c>
      <c r="AK79">
        <v>0</v>
      </c>
      <c r="AL79">
        <v>0</v>
      </c>
      <c r="AM79">
        <v>51.01</v>
      </c>
    </row>
    <row r="80" spans="7:39">
      <c r="G80" t="s">
        <v>122</v>
      </c>
      <c r="H80" s="73">
        <v>0.63</v>
      </c>
      <c r="I80" s="46">
        <v>0</v>
      </c>
      <c r="J80" s="46">
        <v>4.0599999999999996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100</v>
      </c>
      <c r="Y80">
        <v>0</v>
      </c>
      <c r="Z80">
        <v>0</v>
      </c>
      <c r="AA80">
        <v>25</v>
      </c>
      <c r="AB80">
        <v>0.63</v>
      </c>
      <c r="AC80">
        <v>0</v>
      </c>
      <c r="AD80">
        <v>4.0599999999999996</v>
      </c>
      <c r="AE80">
        <v>55</v>
      </c>
      <c r="AF80">
        <v>1.93</v>
      </c>
      <c r="AG80">
        <v>100</v>
      </c>
      <c r="AH80">
        <v>0</v>
      </c>
      <c r="AI80">
        <v>150</v>
      </c>
      <c r="AJ80">
        <v>0</v>
      </c>
      <c r="AK80">
        <v>0</v>
      </c>
      <c r="AL80">
        <v>0</v>
      </c>
      <c r="AM80">
        <v>51.01</v>
      </c>
    </row>
    <row r="81" spans="7:39">
      <c r="G81" t="s">
        <v>123</v>
      </c>
      <c r="H81" s="73">
        <v>0.63</v>
      </c>
      <c r="I81" s="46">
        <v>0</v>
      </c>
      <c r="J81" s="46">
        <v>4.0599999999999996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100</v>
      </c>
      <c r="Y81">
        <v>0</v>
      </c>
      <c r="Z81">
        <v>0</v>
      </c>
      <c r="AA81">
        <v>25</v>
      </c>
      <c r="AB81">
        <v>0.63</v>
      </c>
      <c r="AC81">
        <v>0</v>
      </c>
      <c r="AD81">
        <v>4.0599999999999996</v>
      </c>
      <c r="AE81">
        <v>55</v>
      </c>
      <c r="AF81">
        <v>1.93</v>
      </c>
      <c r="AG81">
        <v>100</v>
      </c>
      <c r="AH81">
        <v>0</v>
      </c>
      <c r="AI81">
        <v>150</v>
      </c>
      <c r="AJ81">
        <v>0</v>
      </c>
      <c r="AK81">
        <v>0</v>
      </c>
      <c r="AL81">
        <v>0</v>
      </c>
      <c r="AM81">
        <v>51.01</v>
      </c>
    </row>
    <row r="82" spans="7:39">
      <c r="G82" t="s">
        <v>124</v>
      </c>
      <c r="H82" s="73">
        <v>0.63</v>
      </c>
      <c r="I82" s="46">
        <v>0</v>
      </c>
      <c r="J82" s="46">
        <v>4.0599999999999996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100</v>
      </c>
      <c r="Y82">
        <v>0</v>
      </c>
      <c r="Z82">
        <v>0</v>
      </c>
      <c r="AA82">
        <v>25</v>
      </c>
      <c r="AB82">
        <v>0.63</v>
      </c>
      <c r="AC82">
        <v>0</v>
      </c>
      <c r="AD82">
        <v>4.0599999999999996</v>
      </c>
      <c r="AE82">
        <v>55</v>
      </c>
      <c r="AF82">
        <v>1.93</v>
      </c>
      <c r="AG82">
        <v>100</v>
      </c>
      <c r="AH82">
        <v>0</v>
      </c>
      <c r="AI82">
        <v>150</v>
      </c>
      <c r="AJ82">
        <v>0</v>
      </c>
      <c r="AK82">
        <v>0</v>
      </c>
      <c r="AL82">
        <v>0</v>
      </c>
      <c r="AM82">
        <v>51.01</v>
      </c>
    </row>
    <row r="83" spans="7:39">
      <c r="G83" t="s">
        <v>125</v>
      </c>
      <c r="H83" s="73">
        <v>0.57999999999999996</v>
      </c>
      <c r="I83" s="46">
        <v>0</v>
      </c>
      <c r="J83" s="46">
        <v>4.0599999999999996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25</v>
      </c>
      <c r="AB83">
        <v>0.57999999999999996</v>
      </c>
      <c r="AC83">
        <v>0</v>
      </c>
      <c r="AD83">
        <v>4.0599999999999996</v>
      </c>
      <c r="AE83">
        <v>55</v>
      </c>
      <c r="AF83">
        <v>1.93</v>
      </c>
      <c r="AG83">
        <v>100</v>
      </c>
      <c r="AH83">
        <v>0</v>
      </c>
      <c r="AI83">
        <v>150</v>
      </c>
      <c r="AJ83">
        <v>0</v>
      </c>
      <c r="AK83">
        <v>0</v>
      </c>
      <c r="AL83">
        <v>0</v>
      </c>
      <c r="AM83">
        <v>51.01</v>
      </c>
    </row>
    <row r="84" spans="7:39">
      <c r="G84" t="s">
        <v>126</v>
      </c>
      <c r="H84" s="73">
        <v>0.57999999999999996</v>
      </c>
      <c r="I84" s="46">
        <v>0</v>
      </c>
      <c r="J84" s="46">
        <v>4.0599999999999996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25</v>
      </c>
      <c r="AB84">
        <v>0.57999999999999996</v>
      </c>
      <c r="AC84">
        <v>0</v>
      </c>
      <c r="AD84">
        <v>4.0599999999999996</v>
      </c>
      <c r="AE84">
        <v>55</v>
      </c>
      <c r="AF84">
        <v>1.93</v>
      </c>
      <c r="AG84">
        <v>100</v>
      </c>
      <c r="AH84">
        <v>0</v>
      </c>
      <c r="AI84">
        <v>150</v>
      </c>
      <c r="AJ84">
        <v>0</v>
      </c>
      <c r="AK84">
        <v>0</v>
      </c>
      <c r="AL84">
        <v>0</v>
      </c>
      <c r="AM84">
        <v>51.01</v>
      </c>
    </row>
    <row r="85" spans="7:39">
      <c r="G85" t="s">
        <v>127</v>
      </c>
      <c r="H85" s="73">
        <v>0.57999999999999996</v>
      </c>
      <c r="I85" s="46">
        <v>0</v>
      </c>
      <c r="J85" s="46">
        <v>4.0599999999999996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25</v>
      </c>
      <c r="AB85">
        <v>0.57999999999999996</v>
      </c>
      <c r="AC85">
        <v>0</v>
      </c>
      <c r="AD85">
        <v>4.0599999999999996</v>
      </c>
      <c r="AE85">
        <v>55</v>
      </c>
      <c r="AF85">
        <v>1.93</v>
      </c>
      <c r="AG85">
        <v>100</v>
      </c>
      <c r="AH85">
        <v>0</v>
      </c>
      <c r="AI85">
        <v>150</v>
      </c>
      <c r="AJ85">
        <v>0</v>
      </c>
      <c r="AK85">
        <v>0</v>
      </c>
      <c r="AL85">
        <v>0</v>
      </c>
      <c r="AM85">
        <v>51.01</v>
      </c>
    </row>
    <row r="86" spans="7:39">
      <c r="G86" t="s">
        <v>128</v>
      </c>
      <c r="H86" s="73">
        <v>0.57999999999999996</v>
      </c>
      <c r="I86" s="46">
        <v>0</v>
      </c>
      <c r="J86" s="46">
        <v>4.0599999999999996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25</v>
      </c>
      <c r="AB86">
        <v>0.57999999999999996</v>
      </c>
      <c r="AC86">
        <v>0</v>
      </c>
      <c r="AD86">
        <v>4.0599999999999996</v>
      </c>
      <c r="AE86">
        <v>55</v>
      </c>
      <c r="AF86">
        <v>1.93</v>
      </c>
      <c r="AG86">
        <v>100</v>
      </c>
      <c r="AH86">
        <v>0</v>
      </c>
      <c r="AI86">
        <v>150</v>
      </c>
      <c r="AJ86">
        <v>0</v>
      </c>
      <c r="AK86">
        <v>0</v>
      </c>
      <c r="AL86">
        <v>0</v>
      </c>
      <c r="AM86">
        <v>51.01</v>
      </c>
    </row>
    <row r="87" spans="7:39">
      <c r="G87" t="s">
        <v>129</v>
      </c>
      <c r="H87" s="73">
        <v>0.57999999999999996</v>
      </c>
      <c r="I87" s="46">
        <v>0</v>
      </c>
      <c r="J87" s="46">
        <v>4.0599999999999996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25</v>
      </c>
      <c r="AB87">
        <v>0.57999999999999996</v>
      </c>
      <c r="AC87">
        <v>0</v>
      </c>
      <c r="AD87">
        <v>4.0599999999999996</v>
      </c>
      <c r="AE87">
        <v>55</v>
      </c>
      <c r="AF87">
        <v>1.93</v>
      </c>
      <c r="AG87">
        <v>100</v>
      </c>
      <c r="AH87">
        <v>0</v>
      </c>
      <c r="AI87">
        <v>150</v>
      </c>
      <c r="AJ87">
        <v>0</v>
      </c>
      <c r="AK87">
        <v>0</v>
      </c>
      <c r="AL87">
        <v>0</v>
      </c>
      <c r="AM87">
        <v>51.01</v>
      </c>
    </row>
    <row r="88" spans="7:39">
      <c r="G88" t="s">
        <v>130</v>
      </c>
      <c r="H88" s="73">
        <v>0.57999999999999996</v>
      </c>
      <c r="I88" s="46">
        <v>0</v>
      </c>
      <c r="J88" s="46">
        <v>4.0599999999999996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25</v>
      </c>
      <c r="AB88">
        <v>0.57999999999999996</v>
      </c>
      <c r="AC88">
        <v>0</v>
      </c>
      <c r="AD88">
        <v>4.0599999999999996</v>
      </c>
      <c r="AE88">
        <v>55</v>
      </c>
      <c r="AF88">
        <v>1.93</v>
      </c>
      <c r="AG88">
        <v>100</v>
      </c>
      <c r="AH88">
        <v>0</v>
      </c>
      <c r="AI88">
        <v>150</v>
      </c>
      <c r="AJ88">
        <v>0</v>
      </c>
      <c r="AK88">
        <v>0</v>
      </c>
      <c r="AL88">
        <v>0</v>
      </c>
      <c r="AM88">
        <v>51.01</v>
      </c>
    </row>
    <row r="89" spans="7:39">
      <c r="G89" t="s">
        <v>131</v>
      </c>
      <c r="H89" s="73">
        <v>0.57999999999999996</v>
      </c>
      <c r="I89" s="46">
        <v>0</v>
      </c>
      <c r="J89" s="46">
        <v>4.0599999999999996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25</v>
      </c>
      <c r="AB89">
        <v>0.57999999999999996</v>
      </c>
      <c r="AC89">
        <v>0</v>
      </c>
      <c r="AD89">
        <v>4.0599999999999996</v>
      </c>
      <c r="AE89">
        <v>55</v>
      </c>
      <c r="AF89">
        <v>1.93</v>
      </c>
      <c r="AG89">
        <v>100</v>
      </c>
      <c r="AH89">
        <v>0</v>
      </c>
      <c r="AI89">
        <v>150</v>
      </c>
      <c r="AJ89">
        <v>0</v>
      </c>
      <c r="AK89">
        <v>0</v>
      </c>
      <c r="AL89">
        <v>0</v>
      </c>
      <c r="AM89">
        <v>51.01</v>
      </c>
    </row>
    <row r="90" spans="7:39">
      <c r="G90" t="s">
        <v>132</v>
      </c>
      <c r="H90" s="73">
        <v>0.57999999999999996</v>
      </c>
      <c r="I90" s="46">
        <v>0</v>
      </c>
      <c r="J90" s="46">
        <v>4.0599999999999996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25</v>
      </c>
      <c r="AB90">
        <v>0.57999999999999996</v>
      </c>
      <c r="AC90">
        <v>0</v>
      </c>
      <c r="AD90">
        <v>4.0599999999999996</v>
      </c>
      <c r="AE90">
        <v>55</v>
      </c>
      <c r="AF90">
        <v>1.93</v>
      </c>
      <c r="AG90">
        <v>100</v>
      </c>
      <c r="AH90">
        <v>0</v>
      </c>
      <c r="AI90">
        <v>150</v>
      </c>
      <c r="AJ90">
        <v>0</v>
      </c>
      <c r="AK90">
        <v>0</v>
      </c>
      <c r="AL90">
        <v>0</v>
      </c>
      <c r="AM90">
        <v>51.01</v>
      </c>
    </row>
    <row r="91" spans="7:39">
      <c r="G91" t="s">
        <v>133</v>
      </c>
      <c r="H91" s="73">
        <v>0.57999999999999996</v>
      </c>
      <c r="I91" s="46">
        <v>0</v>
      </c>
      <c r="J91" s="46">
        <v>4.0599999999999996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34.17</v>
      </c>
      <c r="AA91">
        <v>0</v>
      </c>
      <c r="AB91">
        <v>0.57999999999999996</v>
      </c>
      <c r="AC91">
        <v>0</v>
      </c>
      <c r="AD91">
        <v>4.0599999999999996</v>
      </c>
      <c r="AE91">
        <v>55</v>
      </c>
      <c r="AF91">
        <v>1.93</v>
      </c>
      <c r="AG91">
        <v>100</v>
      </c>
      <c r="AH91">
        <v>79.489999999999995</v>
      </c>
      <c r="AI91">
        <v>150</v>
      </c>
      <c r="AJ91">
        <v>0</v>
      </c>
      <c r="AK91">
        <v>0</v>
      </c>
      <c r="AL91">
        <v>0</v>
      </c>
      <c r="AM91">
        <v>51.01</v>
      </c>
    </row>
    <row r="92" spans="7:39">
      <c r="G92" t="s">
        <v>134</v>
      </c>
      <c r="H92" s="73">
        <v>0.57999999999999996</v>
      </c>
      <c r="I92" s="46">
        <v>0</v>
      </c>
      <c r="J92" s="46">
        <v>4.0599999999999996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34.17</v>
      </c>
      <c r="AA92">
        <v>0</v>
      </c>
      <c r="AB92">
        <v>0.57999999999999996</v>
      </c>
      <c r="AC92">
        <v>0</v>
      </c>
      <c r="AD92">
        <v>4.0599999999999996</v>
      </c>
      <c r="AE92">
        <v>55</v>
      </c>
      <c r="AF92">
        <v>1.93</v>
      </c>
      <c r="AG92">
        <v>100</v>
      </c>
      <c r="AH92">
        <v>79.489999999999995</v>
      </c>
      <c r="AI92">
        <v>150</v>
      </c>
      <c r="AJ92">
        <v>0</v>
      </c>
      <c r="AK92">
        <v>0</v>
      </c>
      <c r="AL92">
        <v>0</v>
      </c>
      <c r="AM92">
        <v>51.01</v>
      </c>
    </row>
    <row r="93" spans="7:39">
      <c r="G93" t="s">
        <v>135</v>
      </c>
      <c r="H93" s="73">
        <v>0.57999999999999996</v>
      </c>
      <c r="I93" s="46">
        <v>0</v>
      </c>
      <c r="J93" s="46">
        <v>4.0599999999999996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34.17</v>
      </c>
      <c r="AA93">
        <v>0</v>
      </c>
      <c r="AB93">
        <v>0.57999999999999996</v>
      </c>
      <c r="AC93">
        <v>0</v>
      </c>
      <c r="AD93">
        <v>4.0599999999999996</v>
      </c>
      <c r="AE93">
        <v>55</v>
      </c>
      <c r="AF93">
        <v>1.93</v>
      </c>
      <c r="AG93">
        <v>100</v>
      </c>
      <c r="AH93">
        <v>79.489999999999995</v>
      </c>
      <c r="AI93">
        <v>150</v>
      </c>
      <c r="AJ93">
        <v>0</v>
      </c>
      <c r="AK93">
        <v>0</v>
      </c>
      <c r="AL93">
        <v>0</v>
      </c>
      <c r="AM93">
        <v>51.01</v>
      </c>
    </row>
    <row r="94" spans="7:39">
      <c r="G94" t="s">
        <v>136</v>
      </c>
      <c r="H94" s="73">
        <v>0.57999999999999996</v>
      </c>
      <c r="I94" s="46">
        <v>0</v>
      </c>
      <c r="J94" s="46">
        <v>4.0599999999999996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34.17</v>
      </c>
      <c r="AA94">
        <v>0</v>
      </c>
      <c r="AB94">
        <v>0.57999999999999996</v>
      </c>
      <c r="AC94">
        <v>0</v>
      </c>
      <c r="AD94">
        <v>4.0599999999999996</v>
      </c>
      <c r="AE94">
        <v>55</v>
      </c>
      <c r="AF94">
        <v>1.93</v>
      </c>
      <c r="AG94">
        <v>100</v>
      </c>
      <c r="AH94">
        <v>79.489999999999995</v>
      </c>
      <c r="AI94">
        <v>150</v>
      </c>
      <c r="AJ94">
        <v>0</v>
      </c>
      <c r="AK94">
        <v>0</v>
      </c>
      <c r="AL94">
        <v>0</v>
      </c>
      <c r="AM94">
        <v>51.01</v>
      </c>
    </row>
    <row r="95" spans="7:39">
      <c r="G95" t="s">
        <v>137</v>
      </c>
      <c r="H95" s="73">
        <v>0.57999999999999996</v>
      </c>
      <c r="I95" s="46">
        <v>0</v>
      </c>
      <c r="J95" s="46">
        <v>4.0599999999999996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34.17</v>
      </c>
      <c r="AA95">
        <v>0</v>
      </c>
      <c r="AB95">
        <v>0.57999999999999996</v>
      </c>
      <c r="AC95">
        <v>0</v>
      </c>
      <c r="AD95">
        <v>4.0599999999999996</v>
      </c>
      <c r="AE95">
        <v>0</v>
      </c>
      <c r="AF95">
        <v>1.93</v>
      </c>
      <c r="AG95">
        <v>100</v>
      </c>
      <c r="AH95">
        <v>79.489999999999995</v>
      </c>
      <c r="AI95">
        <v>150</v>
      </c>
      <c r="AJ95">
        <v>0</v>
      </c>
      <c r="AK95">
        <v>0</v>
      </c>
      <c r="AL95">
        <v>0</v>
      </c>
      <c r="AM95">
        <v>51.01</v>
      </c>
    </row>
    <row r="96" spans="7:39">
      <c r="G96" t="s">
        <v>138</v>
      </c>
      <c r="H96" s="73">
        <v>0.57999999999999996</v>
      </c>
      <c r="I96" s="46">
        <v>0</v>
      </c>
      <c r="J96" s="46">
        <v>4.0599999999999996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34.17</v>
      </c>
      <c r="AA96">
        <v>0</v>
      </c>
      <c r="AB96">
        <v>0.57999999999999996</v>
      </c>
      <c r="AC96">
        <v>0</v>
      </c>
      <c r="AD96">
        <v>4.0599999999999996</v>
      </c>
      <c r="AE96">
        <v>0</v>
      </c>
      <c r="AF96">
        <v>1.93</v>
      </c>
      <c r="AG96">
        <v>100</v>
      </c>
      <c r="AH96">
        <v>79.489999999999995</v>
      </c>
      <c r="AI96">
        <v>150</v>
      </c>
      <c r="AJ96">
        <v>0</v>
      </c>
      <c r="AK96">
        <v>0</v>
      </c>
      <c r="AL96">
        <v>0</v>
      </c>
      <c r="AM96">
        <v>51.01</v>
      </c>
    </row>
    <row r="97" spans="1:133">
      <c r="G97" t="s">
        <v>139</v>
      </c>
      <c r="H97" s="73">
        <v>0.57999999999999996</v>
      </c>
      <c r="I97" s="46">
        <v>0</v>
      </c>
      <c r="J97" s="46">
        <v>4.0599999999999996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34.17</v>
      </c>
      <c r="AA97">
        <v>0</v>
      </c>
      <c r="AB97">
        <v>0.57999999999999996</v>
      </c>
      <c r="AC97">
        <v>0</v>
      </c>
      <c r="AD97">
        <v>4.0599999999999996</v>
      </c>
      <c r="AE97">
        <v>0</v>
      </c>
      <c r="AF97">
        <v>1.93</v>
      </c>
      <c r="AG97">
        <v>100</v>
      </c>
      <c r="AH97">
        <v>79.489999999999995</v>
      </c>
      <c r="AI97">
        <v>150</v>
      </c>
      <c r="AJ97">
        <v>0</v>
      </c>
      <c r="AK97">
        <v>0</v>
      </c>
      <c r="AL97">
        <v>0</v>
      </c>
      <c r="AM97">
        <v>51.01</v>
      </c>
    </row>
    <row r="98" spans="1:133">
      <c r="G98" t="s">
        <v>140</v>
      </c>
      <c r="H98" s="73">
        <v>0.57999999999999996</v>
      </c>
      <c r="I98" s="46">
        <v>0</v>
      </c>
      <c r="J98" s="46">
        <v>4.0599999999999996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34.17</v>
      </c>
      <c r="AA98">
        <v>0</v>
      </c>
      <c r="AB98">
        <v>0.57999999999999996</v>
      </c>
      <c r="AC98">
        <v>0</v>
      </c>
      <c r="AD98">
        <v>4.0599999999999996</v>
      </c>
      <c r="AE98">
        <v>0</v>
      </c>
      <c r="AF98">
        <v>1.93</v>
      </c>
      <c r="AG98">
        <v>100</v>
      </c>
      <c r="AH98">
        <v>79.489999999999995</v>
      </c>
      <c r="AI98">
        <v>150</v>
      </c>
      <c r="AJ98">
        <v>0</v>
      </c>
      <c r="AK98">
        <v>0</v>
      </c>
      <c r="AL98">
        <v>0</v>
      </c>
      <c r="AM98">
        <v>51.01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0.49968999999999969</v>
      </c>
      <c r="I99" s="69">
        <f t="shared" ref="I99:BU99" si="1">SUM(I3:I98)/4000</f>
        <v>0</v>
      </c>
      <c r="J99" s="69">
        <f t="shared" si="1"/>
        <v>9.6269999999999994E-2</v>
      </c>
      <c r="K99" s="69">
        <f t="shared" si="1"/>
        <v>0.16919000000000001</v>
      </c>
      <c r="L99" s="69">
        <f t="shared" si="1"/>
        <v>8.5630000000000026E-2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0.16919000000000001</v>
      </c>
      <c r="X99">
        <f t="shared" si="1"/>
        <v>1.25</v>
      </c>
      <c r="Y99">
        <f t="shared" si="1"/>
        <v>3.9309999999999998E-2</v>
      </c>
      <c r="Z99">
        <f t="shared" si="1"/>
        <v>0.27335999999999994</v>
      </c>
      <c r="AA99">
        <f t="shared" si="1"/>
        <v>0.1</v>
      </c>
      <c r="AB99">
        <f t="shared" si="1"/>
        <v>1.6289999999999992E-2</v>
      </c>
      <c r="AC99">
        <f t="shared" si="1"/>
        <v>1.2</v>
      </c>
      <c r="AD99">
        <f t="shared" si="1"/>
        <v>9.6269999999999994E-2</v>
      </c>
      <c r="AE99">
        <f t="shared" si="1"/>
        <v>0.27500000000000002</v>
      </c>
      <c r="AF99">
        <f t="shared" si="1"/>
        <v>4.6320000000000104E-2</v>
      </c>
      <c r="AG99">
        <f t="shared" si="1"/>
        <v>1.2</v>
      </c>
      <c r="AH99">
        <f t="shared" si="1"/>
        <v>0.6359199999999996</v>
      </c>
      <c r="AI99">
        <f t="shared" si="1"/>
        <v>3.6</v>
      </c>
      <c r="AJ99">
        <f t="shared" si="1"/>
        <v>0.58008000000000004</v>
      </c>
      <c r="AK99">
        <f t="shared" si="1"/>
        <v>0.48340000000000005</v>
      </c>
      <c r="AL99">
        <f t="shared" si="1"/>
        <v>0</v>
      </c>
      <c r="AM99">
        <f t="shared" si="1"/>
        <v>3.4845600000000045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536</v>
      </c>
      <c r="X100" t="s">
        <v>537</v>
      </c>
      <c r="Y100" t="s">
        <v>538</v>
      </c>
      <c r="Z100" t="s">
        <v>539</v>
      </c>
      <c r="AA100" t="s">
        <v>540</v>
      </c>
      <c r="AB100" t="s">
        <v>541</v>
      </c>
      <c r="AC100" t="s">
        <v>542</v>
      </c>
      <c r="AD100" t="s">
        <v>543</v>
      </c>
      <c r="AE100" t="s">
        <v>544</v>
      </c>
      <c r="AF100" t="s">
        <v>545</v>
      </c>
      <c r="AG100" t="s">
        <v>546</v>
      </c>
      <c r="AH100" t="s">
        <v>549</v>
      </c>
      <c r="AI100" t="s">
        <v>548</v>
      </c>
      <c r="AJ100" t="s">
        <v>552</v>
      </c>
      <c r="AK100" t="s">
        <v>555</v>
      </c>
      <c r="AL100" t="s">
        <v>556</v>
      </c>
      <c r="AM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78" activePane="bottomRight" state="frozen"/>
      <selection sqref="A1:D35"/>
      <selection pane="topRight" sqref="A1:D35"/>
      <selection pane="bottomLeft" sqref="A1:D35"/>
      <selection pane="bottomRight" activeCell="D102" sqref="D102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290.04000000000002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290.04000000000002</v>
      </c>
      <c r="W71">
        <v>290.04000000000002</v>
      </c>
    </row>
    <row r="72" spans="7:23">
      <c r="G72" t="s">
        <v>114</v>
      </c>
      <c r="H72" s="73">
        <v>290.04000000000002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290.04000000000002</v>
      </c>
      <c r="W72">
        <v>290.04000000000002</v>
      </c>
    </row>
    <row r="73" spans="7:23">
      <c r="G73" t="s">
        <v>115</v>
      </c>
      <c r="H73" s="73">
        <v>290.04000000000002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290.04000000000002</v>
      </c>
      <c r="W73">
        <v>290.04000000000002</v>
      </c>
    </row>
    <row r="74" spans="7:23">
      <c r="G74" t="s">
        <v>116</v>
      </c>
      <c r="H74" s="73">
        <v>290.04000000000002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290.04000000000002</v>
      </c>
      <c r="W74">
        <v>290.04000000000002</v>
      </c>
    </row>
    <row r="75" spans="7:23">
      <c r="G75" t="s">
        <v>117</v>
      </c>
      <c r="H75" s="73">
        <v>290.04000000000002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290.04000000000002</v>
      </c>
      <c r="W75">
        <v>290.04000000000002</v>
      </c>
    </row>
    <row r="76" spans="7:23">
      <c r="G76" t="s">
        <v>118</v>
      </c>
      <c r="H76" s="73">
        <v>290.04000000000002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290.04000000000002</v>
      </c>
      <c r="W76">
        <v>290.04000000000002</v>
      </c>
    </row>
    <row r="77" spans="7:23">
      <c r="G77" t="s">
        <v>119</v>
      </c>
      <c r="H77" s="73">
        <v>290.04000000000002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290.04000000000002</v>
      </c>
      <c r="W77">
        <v>290.04000000000002</v>
      </c>
    </row>
    <row r="78" spans="7:23">
      <c r="G78" t="s">
        <v>120</v>
      </c>
      <c r="H78" s="73">
        <v>290.04000000000002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290.04000000000002</v>
      </c>
      <c r="W78">
        <v>290.04000000000002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0.58008000000000004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68">
        <f t="shared" si="1"/>
        <v>0.58008000000000004</v>
      </c>
      <c r="W99" s="68">
        <f t="shared" si="1"/>
        <v>0.58008000000000004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559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41.58</v>
      </c>
      <c r="I3" s="53">
        <v>0</v>
      </c>
      <c r="J3" s="53">
        <v>0</v>
      </c>
      <c r="K3" s="53">
        <v>0</v>
      </c>
      <c r="L3" s="53">
        <v>1.93</v>
      </c>
      <c r="M3" s="72">
        <v>0</v>
      </c>
      <c r="N3" s="71">
        <v>0</v>
      </c>
      <c r="O3" s="53">
        <v>0</v>
      </c>
      <c r="P3" s="53">
        <v>-10</v>
      </c>
      <c r="Q3" s="53">
        <v>0</v>
      </c>
      <c r="R3" s="53">
        <v>0</v>
      </c>
      <c r="S3" s="72">
        <v>0</v>
      </c>
      <c r="T3" t="s">
        <v>559</v>
      </c>
      <c r="U3" s="73">
        <v>43.51</v>
      </c>
      <c r="V3" s="74">
        <v>-10</v>
      </c>
      <c r="W3">
        <v>41.58</v>
      </c>
      <c r="X3">
        <v>0</v>
      </c>
      <c r="Y3">
        <v>0</v>
      </c>
      <c r="Z3">
        <v>1.93</v>
      </c>
      <c r="AA3">
        <v>0</v>
      </c>
      <c r="AB3">
        <v>-10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40.61</v>
      </c>
      <c r="I4" s="46">
        <v>0</v>
      </c>
      <c r="J4" s="46">
        <v>0</v>
      </c>
      <c r="K4" s="46">
        <v>0</v>
      </c>
      <c r="L4" s="46">
        <v>1.93</v>
      </c>
      <c r="M4" s="74">
        <v>0</v>
      </c>
      <c r="N4" s="73">
        <v>0</v>
      </c>
      <c r="O4" s="46">
        <v>0</v>
      </c>
      <c r="P4" s="46">
        <v>-10</v>
      </c>
      <c r="Q4" s="46">
        <v>0</v>
      </c>
      <c r="R4" s="46">
        <v>0</v>
      </c>
      <c r="S4" s="74">
        <v>0</v>
      </c>
      <c r="T4" t="s">
        <v>559</v>
      </c>
      <c r="U4" s="73">
        <v>42.54</v>
      </c>
      <c r="V4" s="74">
        <v>-10</v>
      </c>
      <c r="W4">
        <v>40.61</v>
      </c>
      <c r="X4">
        <v>0</v>
      </c>
      <c r="Y4">
        <v>0</v>
      </c>
      <c r="Z4">
        <v>1.93</v>
      </c>
      <c r="AA4">
        <v>0</v>
      </c>
      <c r="AB4">
        <v>-10</v>
      </c>
    </row>
    <row r="5" spans="1:28">
      <c r="G5" t="s">
        <v>47</v>
      </c>
      <c r="H5" s="73">
        <v>53.17</v>
      </c>
      <c r="I5" s="46">
        <v>0</v>
      </c>
      <c r="J5" s="46">
        <v>0</v>
      </c>
      <c r="K5" s="46">
        <v>0</v>
      </c>
      <c r="L5" s="46">
        <v>1.55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559</v>
      </c>
      <c r="U5" s="73">
        <v>54.72</v>
      </c>
      <c r="V5" s="74">
        <v>0</v>
      </c>
      <c r="W5">
        <v>53.17</v>
      </c>
      <c r="X5">
        <v>0</v>
      </c>
      <c r="Y5">
        <v>0</v>
      </c>
      <c r="Z5">
        <v>1.55</v>
      </c>
      <c r="AA5">
        <v>0</v>
      </c>
      <c r="AB5">
        <v>0</v>
      </c>
    </row>
    <row r="6" spans="1:28">
      <c r="G6" t="s">
        <v>48</v>
      </c>
      <c r="H6" s="73">
        <v>83.14</v>
      </c>
      <c r="I6" s="46">
        <v>0</v>
      </c>
      <c r="J6" s="46">
        <v>0</v>
      </c>
      <c r="K6" s="46">
        <v>0</v>
      </c>
      <c r="L6" s="46">
        <v>1.55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84.69</v>
      </c>
      <c r="V6" s="74">
        <v>0</v>
      </c>
      <c r="W6">
        <v>83.14</v>
      </c>
      <c r="X6">
        <v>0</v>
      </c>
      <c r="Y6">
        <v>0</v>
      </c>
      <c r="Z6">
        <v>1.55</v>
      </c>
      <c r="AA6">
        <v>0</v>
      </c>
      <c r="AB6">
        <v>0</v>
      </c>
    </row>
    <row r="7" spans="1:28">
      <c r="G7" t="s">
        <v>49</v>
      </c>
      <c r="H7" s="73">
        <v>99.58</v>
      </c>
      <c r="I7" s="46">
        <v>0</v>
      </c>
      <c r="J7" s="46">
        <v>0</v>
      </c>
      <c r="K7" s="46">
        <v>0</v>
      </c>
      <c r="L7" s="46">
        <v>1.55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101.13</v>
      </c>
      <c r="V7" s="74">
        <v>0</v>
      </c>
      <c r="W7">
        <v>99.58</v>
      </c>
      <c r="X7">
        <v>0</v>
      </c>
      <c r="Y7">
        <v>0</v>
      </c>
      <c r="Z7">
        <v>1.55</v>
      </c>
      <c r="AA7">
        <v>0</v>
      </c>
      <c r="AB7">
        <v>0</v>
      </c>
    </row>
    <row r="8" spans="1:28">
      <c r="G8" t="s">
        <v>50</v>
      </c>
      <c r="H8" s="73">
        <v>99.58</v>
      </c>
      <c r="I8" s="46">
        <v>0</v>
      </c>
      <c r="J8" s="46">
        <v>0</v>
      </c>
      <c r="K8" s="46">
        <v>0</v>
      </c>
      <c r="L8" s="46">
        <v>1.55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101.13</v>
      </c>
      <c r="V8" s="74">
        <v>0</v>
      </c>
      <c r="W8">
        <v>99.58</v>
      </c>
      <c r="X8">
        <v>0</v>
      </c>
      <c r="Y8">
        <v>0</v>
      </c>
      <c r="Z8">
        <v>1.55</v>
      </c>
      <c r="AA8">
        <v>0</v>
      </c>
      <c r="AB8">
        <v>0</v>
      </c>
    </row>
    <row r="9" spans="1:28">
      <c r="G9" t="s">
        <v>51</v>
      </c>
      <c r="H9" s="73">
        <v>102.48</v>
      </c>
      <c r="I9" s="46">
        <v>0</v>
      </c>
      <c r="J9" s="46">
        <v>0</v>
      </c>
      <c r="K9" s="46">
        <v>0</v>
      </c>
      <c r="L9" s="46">
        <v>1.55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104.03</v>
      </c>
      <c r="V9" s="74">
        <v>0</v>
      </c>
      <c r="W9">
        <v>102.48</v>
      </c>
      <c r="X9">
        <v>0</v>
      </c>
      <c r="Y9">
        <v>0</v>
      </c>
      <c r="Z9">
        <v>1.55</v>
      </c>
      <c r="AA9">
        <v>0</v>
      </c>
      <c r="AB9">
        <v>0</v>
      </c>
    </row>
    <row r="10" spans="1:28">
      <c r="G10" t="s">
        <v>52</v>
      </c>
      <c r="H10" s="73">
        <v>21.27</v>
      </c>
      <c r="I10" s="46">
        <v>0</v>
      </c>
      <c r="J10" s="46">
        <v>0</v>
      </c>
      <c r="K10" s="46">
        <v>0</v>
      </c>
      <c r="L10" s="46">
        <v>1.55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22.82</v>
      </c>
      <c r="V10" s="74">
        <v>0</v>
      </c>
      <c r="W10">
        <v>21.27</v>
      </c>
      <c r="X10">
        <v>0</v>
      </c>
      <c r="Y10">
        <v>0</v>
      </c>
      <c r="Z10">
        <v>1.55</v>
      </c>
      <c r="AA10">
        <v>0</v>
      </c>
      <c r="AB10">
        <v>0</v>
      </c>
    </row>
    <row r="11" spans="1:28">
      <c r="G11" t="s">
        <v>53</v>
      </c>
      <c r="H11" s="73">
        <v>16.43</v>
      </c>
      <c r="I11" s="46">
        <v>0</v>
      </c>
      <c r="J11" s="46">
        <v>0</v>
      </c>
      <c r="K11" s="46">
        <v>0</v>
      </c>
      <c r="L11" s="46">
        <v>1.55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17.98</v>
      </c>
      <c r="V11" s="74">
        <v>0</v>
      </c>
      <c r="W11">
        <v>16.43</v>
      </c>
      <c r="X11">
        <v>0</v>
      </c>
      <c r="Y11">
        <v>0</v>
      </c>
      <c r="Z11">
        <v>1.55</v>
      </c>
      <c r="AA11">
        <v>0</v>
      </c>
      <c r="AB11">
        <v>0</v>
      </c>
    </row>
    <row r="12" spans="1:28">
      <c r="G12" t="s">
        <v>54</v>
      </c>
      <c r="H12" s="73">
        <v>14.5</v>
      </c>
      <c r="I12" s="46">
        <v>0</v>
      </c>
      <c r="J12" s="46">
        <v>0</v>
      </c>
      <c r="K12" s="46">
        <v>0</v>
      </c>
      <c r="L12" s="46">
        <v>1.55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16.05</v>
      </c>
      <c r="V12" s="74">
        <v>0</v>
      </c>
      <c r="W12">
        <v>14.5</v>
      </c>
      <c r="X12">
        <v>0</v>
      </c>
      <c r="Y12">
        <v>0</v>
      </c>
      <c r="Z12">
        <v>1.55</v>
      </c>
      <c r="AA12">
        <v>0</v>
      </c>
      <c r="AB12">
        <v>0</v>
      </c>
    </row>
    <row r="13" spans="1:28">
      <c r="G13" t="s">
        <v>55</v>
      </c>
      <c r="H13" s="73">
        <v>2.9</v>
      </c>
      <c r="I13" s="46">
        <v>0</v>
      </c>
      <c r="J13" s="46">
        <v>0</v>
      </c>
      <c r="K13" s="46">
        <v>0</v>
      </c>
      <c r="L13" s="46">
        <v>1.55</v>
      </c>
      <c r="M13" s="74">
        <v>0</v>
      </c>
      <c r="N13" s="73">
        <v>0</v>
      </c>
      <c r="O13" s="46">
        <v>0</v>
      </c>
      <c r="P13" s="46">
        <v>-15</v>
      </c>
      <c r="Q13" s="46">
        <v>0</v>
      </c>
      <c r="R13" s="46">
        <v>0</v>
      </c>
      <c r="S13" s="74">
        <v>0</v>
      </c>
      <c r="U13" s="73">
        <v>4.45</v>
      </c>
      <c r="V13" s="74">
        <v>-15</v>
      </c>
      <c r="W13">
        <v>2.9</v>
      </c>
      <c r="X13">
        <v>0</v>
      </c>
      <c r="Y13">
        <v>0</v>
      </c>
      <c r="Z13">
        <v>1.55</v>
      </c>
      <c r="AA13">
        <v>0</v>
      </c>
      <c r="AB13">
        <v>-15</v>
      </c>
    </row>
    <row r="14" spans="1:28">
      <c r="G14" t="s">
        <v>56</v>
      </c>
      <c r="H14" s="73">
        <v>39.64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0</v>
      </c>
      <c r="O14" s="46">
        <v>0</v>
      </c>
      <c r="P14" s="46">
        <v>-15</v>
      </c>
      <c r="Q14" s="46">
        <v>0</v>
      </c>
      <c r="R14" s="46">
        <v>0</v>
      </c>
      <c r="S14" s="74">
        <v>0</v>
      </c>
      <c r="U14" s="73">
        <v>41.09</v>
      </c>
      <c r="V14" s="74">
        <v>-15</v>
      </c>
      <c r="W14">
        <v>39.64</v>
      </c>
      <c r="X14">
        <v>0</v>
      </c>
      <c r="Y14">
        <v>0</v>
      </c>
      <c r="Z14">
        <v>1.45</v>
      </c>
      <c r="AA14">
        <v>0</v>
      </c>
      <c r="AB14">
        <v>-15</v>
      </c>
    </row>
    <row r="15" spans="1:28">
      <c r="G15" t="s">
        <v>57</v>
      </c>
      <c r="H15" s="73">
        <v>65.739999999999995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0</v>
      </c>
      <c r="P15" s="46">
        <v>-15</v>
      </c>
      <c r="Q15" s="46">
        <v>0</v>
      </c>
      <c r="R15" s="46">
        <v>0</v>
      </c>
      <c r="S15" s="74">
        <v>0</v>
      </c>
      <c r="U15" s="73">
        <v>67.19</v>
      </c>
      <c r="V15" s="74">
        <v>-15</v>
      </c>
      <c r="W15">
        <v>65.739999999999995</v>
      </c>
      <c r="X15">
        <v>0</v>
      </c>
      <c r="Y15">
        <v>0</v>
      </c>
      <c r="Z15">
        <v>1.45</v>
      </c>
      <c r="AA15">
        <v>0</v>
      </c>
      <c r="AB15">
        <v>-15</v>
      </c>
    </row>
    <row r="16" spans="1:28">
      <c r="G16" t="s">
        <v>58</v>
      </c>
      <c r="H16" s="73">
        <v>66.709999999999994</v>
      </c>
      <c r="I16" s="46">
        <v>0</v>
      </c>
      <c r="J16" s="46">
        <v>0</v>
      </c>
      <c r="K16" s="46">
        <v>0</v>
      </c>
      <c r="L16" s="46">
        <v>1.55</v>
      </c>
      <c r="M16" s="74">
        <v>0</v>
      </c>
      <c r="N16" s="73">
        <v>0</v>
      </c>
      <c r="O16" s="46">
        <v>0</v>
      </c>
      <c r="P16" s="46">
        <v>-15</v>
      </c>
      <c r="Q16" s="46">
        <v>0</v>
      </c>
      <c r="R16" s="46">
        <v>0</v>
      </c>
      <c r="S16" s="74">
        <v>0</v>
      </c>
      <c r="U16" s="73">
        <v>68.260000000000005</v>
      </c>
      <c r="V16" s="74">
        <v>-15</v>
      </c>
      <c r="W16">
        <v>66.709999999999994</v>
      </c>
      <c r="X16">
        <v>0</v>
      </c>
      <c r="Y16">
        <v>0</v>
      </c>
      <c r="Z16">
        <v>1.55</v>
      </c>
      <c r="AA16">
        <v>0</v>
      </c>
      <c r="AB16">
        <v>-15</v>
      </c>
    </row>
    <row r="17" spans="7:28">
      <c r="G17" t="s">
        <v>59</v>
      </c>
      <c r="H17" s="73">
        <v>87.98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0</v>
      </c>
      <c r="P17" s="46">
        <v>-15</v>
      </c>
      <c r="Q17" s="46">
        <v>0</v>
      </c>
      <c r="R17" s="46">
        <v>0</v>
      </c>
      <c r="S17" s="74">
        <v>0</v>
      </c>
      <c r="U17" s="73">
        <v>89.43</v>
      </c>
      <c r="V17" s="74">
        <v>-15</v>
      </c>
      <c r="W17">
        <v>87.98</v>
      </c>
      <c r="X17">
        <v>0</v>
      </c>
      <c r="Y17">
        <v>0</v>
      </c>
      <c r="Z17">
        <v>1.45</v>
      </c>
      <c r="AA17">
        <v>0</v>
      </c>
      <c r="AB17">
        <v>-15</v>
      </c>
    </row>
    <row r="18" spans="7:28">
      <c r="G18" t="s">
        <v>60</v>
      </c>
      <c r="H18" s="73">
        <v>92.81</v>
      </c>
      <c r="I18" s="46">
        <v>0</v>
      </c>
      <c r="J18" s="46">
        <v>0</v>
      </c>
      <c r="K18" s="46">
        <v>0</v>
      </c>
      <c r="L18" s="46">
        <v>1.55</v>
      </c>
      <c r="M18" s="74">
        <v>0</v>
      </c>
      <c r="N18" s="73">
        <v>0</v>
      </c>
      <c r="O18" s="46">
        <v>0</v>
      </c>
      <c r="P18" s="46">
        <v>-15</v>
      </c>
      <c r="Q18" s="46">
        <v>0</v>
      </c>
      <c r="R18" s="46">
        <v>0</v>
      </c>
      <c r="S18" s="74">
        <v>0</v>
      </c>
      <c r="U18" s="73">
        <v>94.36</v>
      </c>
      <c r="V18" s="74">
        <v>-15</v>
      </c>
      <c r="W18">
        <v>92.81</v>
      </c>
      <c r="X18">
        <v>0</v>
      </c>
      <c r="Y18">
        <v>0</v>
      </c>
      <c r="Z18">
        <v>1.55</v>
      </c>
      <c r="AA18">
        <v>0</v>
      </c>
      <c r="AB18">
        <v>-15</v>
      </c>
    </row>
    <row r="19" spans="7:28">
      <c r="G19" t="s">
        <v>61</v>
      </c>
      <c r="H19" s="73">
        <v>75.41</v>
      </c>
      <c r="I19" s="46">
        <v>0</v>
      </c>
      <c r="J19" s="46">
        <v>0</v>
      </c>
      <c r="K19" s="46">
        <v>0</v>
      </c>
      <c r="L19" s="46">
        <v>1.93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77.34</v>
      </c>
      <c r="V19" s="74">
        <v>0</v>
      </c>
      <c r="W19">
        <v>75.41</v>
      </c>
      <c r="X19">
        <v>0</v>
      </c>
      <c r="Y19">
        <v>0</v>
      </c>
      <c r="Z19">
        <v>1.93</v>
      </c>
      <c r="AA19">
        <v>0</v>
      </c>
      <c r="AB19">
        <v>0</v>
      </c>
    </row>
    <row r="20" spans="7:28">
      <c r="G20" t="s">
        <v>62</v>
      </c>
      <c r="H20" s="73">
        <v>82.18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84.11</v>
      </c>
      <c r="V20" s="74">
        <v>0</v>
      </c>
      <c r="W20">
        <v>82.18</v>
      </c>
      <c r="X20">
        <v>0</v>
      </c>
      <c r="Y20">
        <v>0</v>
      </c>
      <c r="Z20">
        <v>1.93</v>
      </c>
      <c r="AA20">
        <v>0</v>
      </c>
      <c r="AB20">
        <v>0</v>
      </c>
    </row>
    <row r="21" spans="7:28">
      <c r="G21" t="s">
        <v>63</v>
      </c>
      <c r="H21" s="73">
        <v>82.18</v>
      </c>
      <c r="I21" s="46">
        <v>0</v>
      </c>
      <c r="J21" s="46">
        <v>0</v>
      </c>
      <c r="K21" s="46">
        <v>0</v>
      </c>
      <c r="L21" s="46">
        <v>2.5099999999999998</v>
      </c>
      <c r="M21" s="74">
        <v>0</v>
      </c>
      <c r="N21" s="73">
        <v>0</v>
      </c>
      <c r="O21" s="46">
        <v>0</v>
      </c>
      <c r="P21" s="46">
        <v>-66</v>
      </c>
      <c r="Q21" s="46">
        <v>0</v>
      </c>
      <c r="R21" s="46">
        <v>0</v>
      </c>
      <c r="S21" s="74">
        <v>0</v>
      </c>
      <c r="U21" s="73">
        <v>84.69</v>
      </c>
      <c r="V21" s="74">
        <v>-66</v>
      </c>
      <c r="W21">
        <v>82.18</v>
      </c>
      <c r="X21">
        <v>0</v>
      </c>
      <c r="Y21">
        <v>0</v>
      </c>
      <c r="Z21">
        <v>2.5099999999999998</v>
      </c>
      <c r="AA21">
        <v>0</v>
      </c>
      <c r="AB21">
        <v>-66</v>
      </c>
    </row>
    <row r="22" spans="7:28">
      <c r="G22" t="s">
        <v>64</v>
      </c>
      <c r="H22" s="73">
        <v>82.18</v>
      </c>
      <c r="I22" s="46">
        <v>0</v>
      </c>
      <c r="J22" s="46">
        <v>0</v>
      </c>
      <c r="K22" s="46">
        <v>0</v>
      </c>
      <c r="L22" s="46">
        <v>3.48</v>
      </c>
      <c r="M22" s="74">
        <v>0</v>
      </c>
      <c r="N22" s="73">
        <v>0</v>
      </c>
      <c r="O22" s="46">
        <v>0</v>
      </c>
      <c r="P22" s="46">
        <v>-118</v>
      </c>
      <c r="Q22" s="46">
        <v>0</v>
      </c>
      <c r="R22" s="46">
        <v>0</v>
      </c>
      <c r="S22" s="74">
        <v>0</v>
      </c>
      <c r="U22" s="73">
        <v>85.66</v>
      </c>
      <c r="V22" s="74">
        <v>-118</v>
      </c>
      <c r="W22">
        <v>82.18</v>
      </c>
      <c r="X22">
        <v>0</v>
      </c>
      <c r="Y22">
        <v>0</v>
      </c>
      <c r="Z22">
        <v>3.48</v>
      </c>
      <c r="AA22">
        <v>0</v>
      </c>
      <c r="AB22">
        <v>-118</v>
      </c>
    </row>
    <row r="23" spans="7:28">
      <c r="G23" t="s">
        <v>65</v>
      </c>
      <c r="H23" s="73">
        <v>87.98</v>
      </c>
      <c r="I23" s="46">
        <v>0</v>
      </c>
      <c r="J23" s="46">
        <v>0</v>
      </c>
      <c r="K23" s="46">
        <v>0</v>
      </c>
      <c r="L23" s="46">
        <v>5.41</v>
      </c>
      <c r="M23" s="74">
        <v>0</v>
      </c>
      <c r="N23" s="73">
        <v>0</v>
      </c>
      <c r="O23" s="46">
        <v>-15</v>
      </c>
      <c r="P23" s="46">
        <v>-171</v>
      </c>
      <c r="Q23" s="46">
        <v>0</v>
      </c>
      <c r="R23" s="46">
        <v>0</v>
      </c>
      <c r="S23" s="74">
        <v>0</v>
      </c>
      <c r="U23" s="73">
        <v>93.39</v>
      </c>
      <c r="V23" s="74">
        <v>-186</v>
      </c>
      <c r="W23">
        <v>87.98</v>
      </c>
      <c r="X23">
        <v>-15</v>
      </c>
      <c r="Y23">
        <v>0</v>
      </c>
      <c r="Z23">
        <v>5.41</v>
      </c>
      <c r="AA23">
        <v>0</v>
      </c>
      <c r="AB23">
        <v>-171</v>
      </c>
    </row>
    <row r="24" spans="7:28">
      <c r="G24" t="s">
        <v>66</v>
      </c>
      <c r="H24" s="73">
        <v>83.15</v>
      </c>
      <c r="I24" s="46">
        <v>0</v>
      </c>
      <c r="J24" s="46">
        <v>24.17</v>
      </c>
      <c r="K24" s="46">
        <v>0</v>
      </c>
      <c r="L24" s="46">
        <v>8.89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116.21</v>
      </c>
      <c r="V24" s="74">
        <v>0</v>
      </c>
      <c r="W24">
        <v>83.15</v>
      </c>
      <c r="X24">
        <v>0</v>
      </c>
      <c r="Y24">
        <v>0</v>
      </c>
      <c r="Z24">
        <v>8.89</v>
      </c>
      <c r="AA24">
        <v>0</v>
      </c>
      <c r="AB24">
        <v>24.17</v>
      </c>
    </row>
    <row r="25" spans="7:28">
      <c r="G25" t="s">
        <v>67</v>
      </c>
      <c r="H25" s="73">
        <v>83.15</v>
      </c>
      <c r="I25" s="46">
        <v>0</v>
      </c>
      <c r="J25" s="46">
        <v>0</v>
      </c>
      <c r="K25" s="46">
        <v>0</v>
      </c>
      <c r="L25" s="46">
        <v>10.15</v>
      </c>
      <c r="M25" s="74">
        <v>0</v>
      </c>
      <c r="N25" s="73">
        <v>0</v>
      </c>
      <c r="O25" s="46">
        <v>0</v>
      </c>
      <c r="P25" s="46">
        <v>-10</v>
      </c>
      <c r="Q25" s="46">
        <v>0</v>
      </c>
      <c r="R25" s="46">
        <v>0</v>
      </c>
      <c r="S25" s="74">
        <v>0</v>
      </c>
      <c r="U25" s="73">
        <v>93.3</v>
      </c>
      <c r="V25" s="74">
        <v>-10</v>
      </c>
      <c r="W25">
        <v>83.15</v>
      </c>
      <c r="X25">
        <v>0</v>
      </c>
      <c r="Y25">
        <v>0</v>
      </c>
      <c r="Z25">
        <v>10.15</v>
      </c>
      <c r="AA25">
        <v>0</v>
      </c>
      <c r="AB25">
        <v>-10</v>
      </c>
    </row>
    <row r="26" spans="7:28">
      <c r="G26" t="s">
        <v>68</v>
      </c>
      <c r="H26" s="73">
        <v>64.78</v>
      </c>
      <c r="I26" s="46">
        <v>0</v>
      </c>
      <c r="J26" s="46">
        <v>0</v>
      </c>
      <c r="K26" s="46">
        <v>0</v>
      </c>
      <c r="L26" s="46">
        <v>11.21</v>
      </c>
      <c r="M26" s="74">
        <v>0</v>
      </c>
      <c r="N26" s="73">
        <v>0</v>
      </c>
      <c r="O26" s="46">
        <v>-10</v>
      </c>
      <c r="P26" s="46">
        <v>-25</v>
      </c>
      <c r="Q26" s="46">
        <v>0</v>
      </c>
      <c r="R26" s="46">
        <v>0</v>
      </c>
      <c r="S26" s="74">
        <v>0</v>
      </c>
      <c r="U26" s="73">
        <v>75.989999999999995</v>
      </c>
      <c r="V26" s="74">
        <v>-35</v>
      </c>
      <c r="W26">
        <v>64.78</v>
      </c>
      <c r="X26">
        <v>-10</v>
      </c>
      <c r="Y26">
        <v>0</v>
      </c>
      <c r="Z26">
        <v>11.21</v>
      </c>
      <c r="AA26">
        <v>0</v>
      </c>
      <c r="AB26">
        <v>-25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12.76</v>
      </c>
      <c r="M27" s="74">
        <v>0</v>
      </c>
      <c r="N27" s="73">
        <v>0</v>
      </c>
      <c r="O27" s="46">
        <v>-10</v>
      </c>
      <c r="P27" s="46">
        <v>-28</v>
      </c>
      <c r="Q27" s="46">
        <v>0</v>
      </c>
      <c r="R27" s="46">
        <v>0</v>
      </c>
      <c r="S27" s="74">
        <v>0</v>
      </c>
      <c r="U27" s="73">
        <v>12.76</v>
      </c>
      <c r="V27" s="74">
        <v>-38</v>
      </c>
      <c r="W27">
        <v>0</v>
      </c>
      <c r="X27">
        <v>-10</v>
      </c>
      <c r="Y27">
        <v>0</v>
      </c>
      <c r="Z27">
        <v>12.76</v>
      </c>
      <c r="AA27">
        <v>0</v>
      </c>
      <c r="AB27">
        <v>-28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12.57</v>
      </c>
      <c r="M28" s="74">
        <v>0</v>
      </c>
      <c r="N28" s="73">
        <v>0</v>
      </c>
      <c r="O28" s="46">
        <v>-10</v>
      </c>
      <c r="P28" s="46">
        <v>-12</v>
      </c>
      <c r="Q28" s="46">
        <v>0</v>
      </c>
      <c r="R28" s="46">
        <v>0</v>
      </c>
      <c r="S28" s="74">
        <v>0</v>
      </c>
      <c r="U28" s="73">
        <v>12.57</v>
      </c>
      <c r="V28" s="74">
        <v>-22</v>
      </c>
      <c r="W28">
        <v>0</v>
      </c>
      <c r="X28">
        <v>-10</v>
      </c>
      <c r="Y28">
        <v>0</v>
      </c>
      <c r="Z28">
        <v>12.57</v>
      </c>
      <c r="AA28">
        <v>0</v>
      </c>
      <c r="AB28">
        <v>-12</v>
      </c>
    </row>
    <row r="29" spans="7:28">
      <c r="G29" t="s">
        <v>71</v>
      </c>
      <c r="H29" s="73">
        <v>9.67</v>
      </c>
      <c r="I29" s="46">
        <v>0</v>
      </c>
      <c r="J29" s="46">
        <v>0</v>
      </c>
      <c r="K29" s="46">
        <v>0</v>
      </c>
      <c r="L29" s="46">
        <v>13.05</v>
      </c>
      <c r="M29" s="74">
        <v>0</v>
      </c>
      <c r="N29" s="73">
        <v>0</v>
      </c>
      <c r="O29" s="46">
        <v>0</v>
      </c>
      <c r="P29" s="46">
        <v>-52</v>
      </c>
      <c r="Q29" s="46">
        <v>0</v>
      </c>
      <c r="R29" s="46">
        <v>0</v>
      </c>
      <c r="S29" s="74">
        <v>0</v>
      </c>
      <c r="U29" s="73">
        <v>22.72</v>
      </c>
      <c r="V29" s="74">
        <v>-52</v>
      </c>
      <c r="W29">
        <v>9.67</v>
      </c>
      <c r="X29">
        <v>0</v>
      </c>
      <c r="Y29">
        <v>0</v>
      </c>
      <c r="Z29">
        <v>13.05</v>
      </c>
      <c r="AA29">
        <v>0</v>
      </c>
      <c r="AB29">
        <v>-52</v>
      </c>
    </row>
    <row r="30" spans="7:28">
      <c r="G30" t="s">
        <v>72</v>
      </c>
      <c r="H30" s="73">
        <v>15.47</v>
      </c>
      <c r="I30" s="46">
        <v>0</v>
      </c>
      <c r="J30" s="46">
        <v>0</v>
      </c>
      <c r="K30" s="46">
        <v>0</v>
      </c>
      <c r="L30" s="46">
        <v>13.15</v>
      </c>
      <c r="M30" s="74">
        <v>0</v>
      </c>
      <c r="N30" s="73">
        <v>0</v>
      </c>
      <c r="O30" s="46">
        <v>0</v>
      </c>
      <c r="P30" s="46">
        <v>-53</v>
      </c>
      <c r="Q30" s="46">
        <v>0</v>
      </c>
      <c r="R30" s="46">
        <v>0</v>
      </c>
      <c r="S30" s="74">
        <v>0</v>
      </c>
      <c r="U30" s="73">
        <v>28.62</v>
      </c>
      <c r="V30" s="74">
        <v>-53</v>
      </c>
      <c r="W30">
        <v>15.47</v>
      </c>
      <c r="X30">
        <v>0</v>
      </c>
      <c r="Y30">
        <v>0</v>
      </c>
      <c r="Z30">
        <v>13.15</v>
      </c>
      <c r="AA30">
        <v>0</v>
      </c>
      <c r="AB30">
        <v>-53</v>
      </c>
    </row>
    <row r="31" spans="7:28">
      <c r="G31" t="s">
        <v>73</v>
      </c>
      <c r="H31" s="73">
        <v>12.57</v>
      </c>
      <c r="I31" s="46">
        <v>0</v>
      </c>
      <c r="J31" s="46">
        <v>0</v>
      </c>
      <c r="K31" s="46">
        <v>0</v>
      </c>
      <c r="L31" s="46">
        <v>6.96</v>
      </c>
      <c r="M31" s="74">
        <v>0</v>
      </c>
      <c r="N31" s="73">
        <v>0</v>
      </c>
      <c r="O31" s="46">
        <v>0</v>
      </c>
      <c r="P31" s="46">
        <v>-42</v>
      </c>
      <c r="Q31" s="46">
        <v>0</v>
      </c>
      <c r="R31" s="46">
        <v>0</v>
      </c>
      <c r="S31" s="74">
        <v>0</v>
      </c>
      <c r="U31" s="73">
        <v>19.53</v>
      </c>
      <c r="V31" s="74">
        <v>-42</v>
      </c>
      <c r="W31">
        <v>12.57</v>
      </c>
      <c r="X31">
        <v>0</v>
      </c>
      <c r="Y31">
        <v>0</v>
      </c>
      <c r="Z31">
        <v>6.96</v>
      </c>
      <c r="AA31">
        <v>0</v>
      </c>
      <c r="AB31">
        <v>-42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7.06</v>
      </c>
      <c r="M32" s="74">
        <v>0</v>
      </c>
      <c r="N32" s="73">
        <v>0</v>
      </c>
      <c r="O32" s="46">
        <v>0</v>
      </c>
      <c r="P32" s="46">
        <v>-44</v>
      </c>
      <c r="Q32" s="46">
        <v>0</v>
      </c>
      <c r="R32" s="46">
        <v>0</v>
      </c>
      <c r="S32" s="74">
        <v>0</v>
      </c>
      <c r="U32" s="73">
        <v>7.06</v>
      </c>
      <c r="V32" s="74">
        <v>-44</v>
      </c>
      <c r="W32">
        <v>0</v>
      </c>
      <c r="X32">
        <v>0</v>
      </c>
      <c r="Y32">
        <v>0</v>
      </c>
      <c r="Z32">
        <v>7.06</v>
      </c>
      <c r="AA32">
        <v>0</v>
      </c>
      <c r="AB32">
        <v>-44</v>
      </c>
    </row>
    <row r="33" spans="7:28">
      <c r="G33" t="s">
        <v>75</v>
      </c>
      <c r="H33" s="73">
        <v>20.3</v>
      </c>
      <c r="I33" s="46">
        <v>0</v>
      </c>
      <c r="J33" s="46">
        <v>0</v>
      </c>
      <c r="K33" s="46">
        <v>0</v>
      </c>
      <c r="L33" s="46">
        <v>7.25</v>
      </c>
      <c r="M33" s="74">
        <v>0</v>
      </c>
      <c r="N33" s="73">
        <v>0</v>
      </c>
      <c r="O33" s="46">
        <v>-15</v>
      </c>
      <c r="P33" s="46">
        <v>-27</v>
      </c>
      <c r="Q33" s="46">
        <v>0</v>
      </c>
      <c r="R33" s="46">
        <v>0</v>
      </c>
      <c r="S33" s="74">
        <v>0</v>
      </c>
      <c r="U33" s="73">
        <v>27.55</v>
      </c>
      <c r="V33" s="74">
        <v>-42</v>
      </c>
      <c r="W33">
        <v>20.3</v>
      </c>
      <c r="X33">
        <v>-15</v>
      </c>
      <c r="Y33">
        <v>0</v>
      </c>
      <c r="Z33">
        <v>7.25</v>
      </c>
      <c r="AA33">
        <v>0</v>
      </c>
      <c r="AB33">
        <v>-27</v>
      </c>
    </row>
    <row r="34" spans="7:28">
      <c r="G34" t="s">
        <v>76</v>
      </c>
      <c r="H34" s="73">
        <v>7.74</v>
      </c>
      <c r="I34" s="46">
        <v>0</v>
      </c>
      <c r="J34" s="46">
        <v>0</v>
      </c>
      <c r="K34" s="46">
        <v>0</v>
      </c>
      <c r="L34" s="46">
        <v>7.25</v>
      </c>
      <c r="M34" s="74">
        <v>0</v>
      </c>
      <c r="N34" s="73">
        <v>0</v>
      </c>
      <c r="O34" s="46">
        <v>-30</v>
      </c>
      <c r="P34" s="46">
        <v>-40</v>
      </c>
      <c r="Q34" s="46">
        <v>0</v>
      </c>
      <c r="R34" s="46">
        <v>0</v>
      </c>
      <c r="S34" s="74">
        <v>0</v>
      </c>
      <c r="U34" s="73">
        <v>14.99</v>
      </c>
      <c r="V34" s="74">
        <v>-70</v>
      </c>
      <c r="W34">
        <v>7.74</v>
      </c>
      <c r="X34">
        <v>-30</v>
      </c>
      <c r="Y34">
        <v>0</v>
      </c>
      <c r="Z34">
        <v>7.25</v>
      </c>
      <c r="AA34">
        <v>0</v>
      </c>
      <c r="AB34">
        <v>-40</v>
      </c>
    </row>
    <row r="35" spans="7:28">
      <c r="G35" t="s">
        <v>77</v>
      </c>
      <c r="H35" s="73">
        <v>0</v>
      </c>
      <c r="I35" s="46">
        <v>0</v>
      </c>
      <c r="J35" s="46">
        <v>14.5</v>
      </c>
      <c r="K35" s="46">
        <v>0</v>
      </c>
      <c r="L35" s="46">
        <v>6.77</v>
      </c>
      <c r="M35" s="74">
        <v>0</v>
      </c>
      <c r="N35" s="73">
        <v>0</v>
      </c>
      <c r="O35" s="46">
        <v>-40</v>
      </c>
      <c r="P35" s="46">
        <v>0</v>
      </c>
      <c r="Q35" s="46">
        <v>0</v>
      </c>
      <c r="R35" s="46">
        <v>0</v>
      </c>
      <c r="S35" s="74">
        <v>0</v>
      </c>
      <c r="U35" s="73">
        <v>21.27</v>
      </c>
      <c r="V35" s="74">
        <v>-40</v>
      </c>
      <c r="W35">
        <v>0</v>
      </c>
      <c r="X35">
        <v>-40</v>
      </c>
      <c r="Y35">
        <v>0</v>
      </c>
      <c r="Z35">
        <v>6.77</v>
      </c>
      <c r="AA35">
        <v>0</v>
      </c>
      <c r="AB35">
        <v>14.5</v>
      </c>
    </row>
    <row r="36" spans="7:28">
      <c r="G36" t="s">
        <v>78</v>
      </c>
      <c r="H36" s="73">
        <v>19.329999999999998</v>
      </c>
      <c r="I36" s="46">
        <v>0</v>
      </c>
      <c r="J36" s="46">
        <v>0</v>
      </c>
      <c r="K36" s="46">
        <v>0</v>
      </c>
      <c r="L36" s="46">
        <v>6.77</v>
      </c>
      <c r="M36" s="74">
        <v>0</v>
      </c>
      <c r="N36" s="73">
        <v>0</v>
      </c>
      <c r="O36" s="46">
        <v>-40</v>
      </c>
      <c r="P36" s="46">
        <v>-136</v>
      </c>
      <c r="Q36" s="46">
        <v>0</v>
      </c>
      <c r="R36" s="46">
        <v>0</v>
      </c>
      <c r="S36" s="74">
        <v>0</v>
      </c>
      <c r="U36" s="73">
        <v>26.1</v>
      </c>
      <c r="V36" s="74">
        <v>-176</v>
      </c>
      <c r="W36">
        <v>19.329999999999998</v>
      </c>
      <c r="X36">
        <v>-40</v>
      </c>
      <c r="Y36">
        <v>0</v>
      </c>
      <c r="Z36">
        <v>6.77</v>
      </c>
      <c r="AA36">
        <v>0</v>
      </c>
      <c r="AB36">
        <v>-136</v>
      </c>
    </row>
    <row r="37" spans="7:28">
      <c r="G37" t="s">
        <v>79</v>
      </c>
      <c r="H37" s="73">
        <v>81.209999999999994</v>
      </c>
      <c r="I37" s="46">
        <v>0</v>
      </c>
      <c r="J37" s="46">
        <v>0</v>
      </c>
      <c r="K37" s="46">
        <v>0</v>
      </c>
      <c r="L37" s="46">
        <v>8.41</v>
      </c>
      <c r="M37" s="74">
        <v>0</v>
      </c>
      <c r="N37" s="73">
        <v>0</v>
      </c>
      <c r="O37" s="46">
        <v>0</v>
      </c>
      <c r="P37" s="46">
        <v>-92</v>
      </c>
      <c r="Q37" s="46">
        <v>0</v>
      </c>
      <c r="R37" s="46">
        <v>0</v>
      </c>
      <c r="S37" s="74">
        <v>0</v>
      </c>
      <c r="U37" s="73">
        <v>89.62</v>
      </c>
      <c r="V37" s="74">
        <v>-92</v>
      </c>
      <c r="W37">
        <v>81.209999999999994</v>
      </c>
      <c r="X37">
        <v>0</v>
      </c>
      <c r="Y37">
        <v>0</v>
      </c>
      <c r="Z37">
        <v>8.41</v>
      </c>
      <c r="AA37">
        <v>0</v>
      </c>
      <c r="AB37">
        <v>-92</v>
      </c>
    </row>
    <row r="38" spans="7:28">
      <c r="G38" t="s">
        <v>80</v>
      </c>
      <c r="H38" s="73">
        <v>37.71</v>
      </c>
      <c r="I38" s="46">
        <v>0</v>
      </c>
      <c r="J38" s="46">
        <v>0</v>
      </c>
      <c r="K38" s="46">
        <v>0</v>
      </c>
      <c r="L38" s="46">
        <v>8.02</v>
      </c>
      <c r="M38" s="74">
        <v>0</v>
      </c>
      <c r="N38" s="73">
        <v>0</v>
      </c>
      <c r="O38" s="46">
        <v>0</v>
      </c>
      <c r="P38" s="46">
        <v>-92</v>
      </c>
      <c r="Q38" s="46">
        <v>0</v>
      </c>
      <c r="R38" s="46">
        <v>0</v>
      </c>
      <c r="S38" s="74">
        <v>0</v>
      </c>
      <c r="U38" s="73">
        <v>45.73</v>
      </c>
      <c r="V38" s="74">
        <v>-92</v>
      </c>
      <c r="W38">
        <v>37.71</v>
      </c>
      <c r="X38">
        <v>0</v>
      </c>
      <c r="Y38">
        <v>0</v>
      </c>
      <c r="Z38">
        <v>8.02</v>
      </c>
      <c r="AA38">
        <v>0</v>
      </c>
      <c r="AB38">
        <v>-92</v>
      </c>
    </row>
    <row r="39" spans="7:28">
      <c r="G39" t="s">
        <v>81</v>
      </c>
      <c r="H39" s="73">
        <v>28.04</v>
      </c>
      <c r="I39" s="46">
        <v>0</v>
      </c>
      <c r="J39" s="46">
        <v>0</v>
      </c>
      <c r="K39" s="46">
        <v>0</v>
      </c>
      <c r="L39" s="46">
        <v>5.8</v>
      </c>
      <c r="M39" s="74">
        <v>0</v>
      </c>
      <c r="N39" s="73">
        <v>0</v>
      </c>
      <c r="O39" s="46">
        <v>0</v>
      </c>
      <c r="P39" s="46">
        <v>-85</v>
      </c>
      <c r="Q39" s="46">
        <v>0</v>
      </c>
      <c r="R39" s="46">
        <v>0</v>
      </c>
      <c r="S39" s="74">
        <v>0</v>
      </c>
      <c r="U39" s="73">
        <v>33.840000000000003</v>
      </c>
      <c r="V39" s="74">
        <v>-85</v>
      </c>
      <c r="W39">
        <v>28.04</v>
      </c>
      <c r="X39">
        <v>0</v>
      </c>
      <c r="Y39">
        <v>0</v>
      </c>
      <c r="Z39">
        <v>5.8</v>
      </c>
      <c r="AA39">
        <v>0</v>
      </c>
      <c r="AB39">
        <v>-85</v>
      </c>
    </row>
    <row r="40" spans="7:28">
      <c r="G40" t="s">
        <v>82</v>
      </c>
      <c r="H40" s="73">
        <v>16.440000000000001</v>
      </c>
      <c r="I40" s="46">
        <v>0</v>
      </c>
      <c r="J40" s="46">
        <v>0</v>
      </c>
      <c r="K40" s="46">
        <v>0</v>
      </c>
      <c r="L40" s="46">
        <v>4.83</v>
      </c>
      <c r="M40" s="74">
        <v>0</v>
      </c>
      <c r="N40" s="73">
        <v>0</v>
      </c>
      <c r="O40" s="46">
        <v>0</v>
      </c>
      <c r="P40" s="46">
        <v>-85</v>
      </c>
      <c r="Q40" s="46">
        <v>0</v>
      </c>
      <c r="R40" s="46">
        <v>0</v>
      </c>
      <c r="S40" s="74">
        <v>0</v>
      </c>
      <c r="U40" s="73">
        <v>21.27</v>
      </c>
      <c r="V40" s="74">
        <v>-85</v>
      </c>
      <c r="W40">
        <v>16.440000000000001</v>
      </c>
      <c r="X40">
        <v>0</v>
      </c>
      <c r="Y40">
        <v>0</v>
      </c>
      <c r="Z40">
        <v>4.83</v>
      </c>
      <c r="AA40">
        <v>0</v>
      </c>
      <c r="AB40">
        <v>-85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2.42</v>
      </c>
      <c r="M41" s="74">
        <v>0</v>
      </c>
      <c r="N41" s="73">
        <v>0</v>
      </c>
      <c r="O41" s="46">
        <v>0</v>
      </c>
      <c r="P41" s="46">
        <v>-26</v>
      </c>
      <c r="Q41" s="46">
        <v>0</v>
      </c>
      <c r="R41" s="46">
        <v>0</v>
      </c>
      <c r="S41" s="74">
        <v>0</v>
      </c>
      <c r="U41" s="73">
        <v>2.42</v>
      </c>
      <c r="V41" s="74">
        <v>-26</v>
      </c>
      <c r="W41">
        <v>0</v>
      </c>
      <c r="X41">
        <v>0</v>
      </c>
      <c r="Y41">
        <v>0</v>
      </c>
      <c r="Z41">
        <v>2.42</v>
      </c>
      <c r="AA41">
        <v>0</v>
      </c>
      <c r="AB41">
        <v>-26</v>
      </c>
    </row>
    <row r="42" spans="7:28">
      <c r="G42" t="s">
        <v>84</v>
      </c>
      <c r="H42" s="73">
        <v>23.21</v>
      </c>
      <c r="I42" s="46">
        <v>0</v>
      </c>
      <c r="J42" s="46">
        <v>0</v>
      </c>
      <c r="K42" s="46">
        <v>0</v>
      </c>
      <c r="L42" s="46">
        <v>1.93</v>
      </c>
      <c r="M42" s="74">
        <v>0</v>
      </c>
      <c r="N42" s="73">
        <v>0</v>
      </c>
      <c r="O42" s="46">
        <v>0</v>
      </c>
      <c r="P42" s="46">
        <v>-20</v>
      </c>
      <c r="Q42" s="46">
        <v>0</v>
      </c>
      <c r="R42" s="46">
        <v>0</v>
      </c>
      <c r="S42" s="74">
        <v>0</v>
      </c>
      <c r="U42" s="73">
        <v>25.14</v>
      </c>
      <c r="V42" s="74">
        <v>-20</v>
      </c>
      <c r="W42">
        <v>23.21</v>
      </c>
      <c r="X42">
        <v>0</v>
      </c>
      <c r="Y42">
        <v>0</v>
      </c>
      <c r="Z42">
        <v>1.93</v>
      </c>
      <c r="AA42">
        <v>0</v>
      </c>
      <c r="AB42">
        <v>-20</v>
      </c>
    </row>
    <row r="43" spans="7:28">
      <c r="G43" t="s">
        <v>85</v>
      </c>
      <c r="H43" s="73">
        <v>31.9</v>
      </c>
      <c r="I43" s="46">
        <v>0</v>
      </c>
      <c r="J43" s="46">
        <v>0</v>
      </c>
      <c r="K43" s="46">
        <v>0</v>
      </c>
      <c r="L43" s="46">
        <v>0.97</v>
      </c>
      <c r="M43" s="74">
        <v>0</v>
      </c>
      <c r="N43" s="73">
        <v>0</v>
      </c>
      <c r="O43" s="46">
        <v>-30</v>
      </c>
      <c r="P43" s="46">
        <v>-10</v>
      </c>
      <c r="Q43" s="46">
        <v>0</v>
      </c>
      <c r="R43" s="46">
        <v>0</v>
      </c>
      <c r="S43" s="74">
        <v>0</v>
      </c>
      <c r="U43" s="73">
        <v>32.869999999999997</v>
      </c>
      <c r="V43" s="74">
        <v>-40</v>
      </c>
      <c r="W43">
        <v>31.9</v>
      </c>
      <c r="X43">
        <v>-30</v>
      </c>
      <c r="Y43">
        <v>0</v>
      </c>
      <c r="Z43">
        <v>0.97</v>
      </c>
      <c r="AA43">
        <v>0</v>
      </c>
      <c r="AB43">
        <v>-10</v>
      </c>
    </row>
    <row r="44" spans="7:28">
      <c r="G44" t="s">
        <v>86</v>
      </c>
      <c r="H44" s="73">
        <v>23.21</v>
      </c>
      <c r="I44" s="46">
        <v>0</v>
      </c>
      <c r="J44" s="46">
        <v>0</v>
      </c>
      <c r="K44" s="46">
        <v>0</v>
      </c>
      <c r="L44" s="46">
        <v>0.77</v>
      </c>
      <c r="M44" s="74">
        <v>0</v>
      </c>
      <c r="N44" s="73">
        <v>0</v>
      </c>
      <c r="O44" s="46">
        <v>-25</v>
      </c>
      <c r="P44" s="46">
        <v>0</v>
      </c>
      <c r="Q44" s="46">
        <v>0</v>
      </c>
      <c r="R44" s="46">
        <v>0</v>
      </c>
      <c r="S44" s="74">
        <v>0</v>
      </c>
      <c r="U44" s="73">
        <v>23.98</v>
      </c>
      <c r="V44" s="74">
        <v>-25</v>
      </c>
      <c r="W44">
        <v>23.21</v>
      </c>
      <c r="X44">
        <v>-25</v>
      </c>
      <c r="Y44">
        <v>0</v>
      </c>
      <c r="Z44">
        <v>0.77</v>
      </c>
      <c r="AA44">
        <v>0</v>
      </c>
      <c r="AB44">
        <v>0</v>
      </c>
    </row>
    <row r="45" spans="7:28">
      <c r="G45" t="s">
        <v>87</v>
      </c>
      <c r="H45" s="73">
        <v>26.1</v>
      </c>
      <c r="I45" s="46">
        <v>0</v>
      </c>
      <c r="J45" s="46">
        <v>9.67</v>
      </c>
      <c r="K45" s="46">
        <v>0</v>
      </c>
      <c r="L45" s="46">
        <v>0</v>
      </c>
      <c r="M45" s="74">
        <v>0</v>
      </c>
      <c r="N45" s="73">
        <v>0</v>
      </c>
      <c r="O45" s="46">
        <v>-20</v>
      </c>
      <c r="P45" s="46">
        <v>0</v>
      </c>
      <c r="Q45" s="46">
        <v>0</v>
      </c>
      <c r="R45" s="46">
        <v>0</v>
      </c>
      <c r="S45" s="74">
        <v>0</v>
      </c>
      <c r="U45" s="73">
        <v>35.770000000000003</v>
      </c>
      <c r="V45" s="74">
        <v>-20</v>
      </c>
      <c r="W45">
        <v>26.1</v>
      </c>
      <c r="X45">
        <v>-20</v>
      </c>
      <c r="Y45">
        <v>0</v>
      </c>
      <c r="Z45">
        <v>0</v>
      </c>
      <c r="AA45">
        <v>0</v>
      </c>
      <c r="AB45">
        <v>9.67</v>
      </c>
    </row>
    <row r="46" spans="7:28">
      <c r="G46" t="s">
        <v>88</v>
      </c>
      <c r="H46" s="73">
        <v>33.840000000000003</v>
      </c>
      <c r="I46" s="46">
        <v>0</v>
      </c>
      <c r="J46" s="46">
        <v>24.17</v>
      </c>
      <c r="K46" s="46">
        <v>0</v>
      </c>
      <c r="L46" s="46">
        <v>0</v>
      </c>
      <c r="M46" s="74">
        <v>0</v>
      </c>
      <c r="N46" s="73">
        <v>0</v>
      </c>
      <c r="O46" s="46">
        <v>-13</v>
      </c>
      <c r="P46" s="46">
        <v>0</v>
      </c>
      <c r="Q46" s="46">
        <v>0</v>
      </c>
      <c r="R46" s="46">
        <v>-1</v>
      </c>
      <c r="S46" s="74">
        <v>0</v>
      </c>
      <c r="U46" s="73">
        <v>58.01</v>
      </c>
      <c r="V46" s="74">
        <v>-14</v>
      </c>
      <c r="W46">
        <v>33.840000000000003</v>
      </c>
      <c r="X46">
        <v>-13</v>
      </c>
      <c r="Y46">
        <v>0</v>
      </c>
      <c r="Z46">
        <v>-1</v>
      </c>
      <c r="AA46">
        <v>0</v>
      </c>
      <c r="AB46">
        <v>24.17</v>
      </c>
    </row>
    <row r="47" spans="7:28">
      <c r="G47" t="s">
        <v>89</v>
      </c>
      <c r="H47" s="73">
        <v>34.799999999999997</v>
      </c>
      <c r="I47" s="46">
        <v>8.6999999999999993</v>
      </c>
      <c r="J47" s="46">
        <v>19.34</v>
      </c>
      <c r="K47" s="46">
        <v>0</v>
      </c>
      <c r="L47" s="46">
        <v>3.87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66.709999999999994</v>
      </c>
      <c r="V47" s="74">
        <v>0</v>
      </c>
      <c r="W47">
        <v>34.799999999999997</v>
      </c>
      <c r="X47">
        <v>8.6999999999999993</v>
      </c>
      <c r="Y47">
        <v>0</v>
      </c>
      <c r="Z47">
        <v>3.87</v>
      </c>
      <c r="AA47">
        <v>0</v>
      </c>
      <c r="AB47">
        <v>19.34</v>
      </c>
    </row>
    <row r="48" spans="7:28">
      <c r="G48" t="s">
        <v>90</v>
      </c>
      <c r="H48" s="73">
        <v>29.01</v>
      </c>
      <c r="I48" s="46">
        <v>10.63</v>
      </c>
      <c r="J48" s="46">
        <v>18.37</v>
      </c>
      <c r="K48" s="46">
        <v>0</v>
      </c>
      <c r="L48" s="46">
        <v>3.87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61.88</v>
      </c>
      <c r="V48" s="74">
        <v>0</v>
      </c>
      <c r="W48">
        <v>29.01</v>
      </c>
      <c r="X48">
        <v>10.63</v>
      </c>
      <c r="Y48">
        <v>0</v>
      </c>
      <c r="Z48">
        <v>3.87</v>
      </c>
      <c r="AA48">
        <v>0</v>
      </c>
      <c r="AB48">
        <v>18.37</v>
      </c>
    </row>
    <row r="49" spans="7:28">
      <c r="G49" t="s">
        <v>91</v>
      </c>
      <c r="H49" s="73">
        <v>28.04</v>
      </c>
      <c r="I49" s="46">
        <v>29.97</v>
      </c>
      <c r="J49" s="46">
        <v>51.24</v>
      </c>
      <c r="K49" s="46">
        <v>0</v>
      </c>
      <c r="L49" s="46">
        <v>4.83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114.08</v>
      </c>
      <c r="V49" s="74">
        <v>0</v>
      </c>
      <c r="W49">
        <v>28.04</v>
      </c>
      <c r="X49">
        <v>29.97</v>
      </c>
      <c r="Y49">
        <v>0</v>
      </c>
      <c r="Z49">
        <v>4.83</v>
      </c>
      <c r="AA49">
        <v>0</v>
      </c>
      <c r="AB49">
        <v>51.24</v>
      </c>
    </row>
    <row r="50" spans="7:28">
      <c r="G50" t="s">
        <v>92</v>
      </c>
      <c r="H50" s="73">
        <v>26.1</v>
      </c>
      <c r="I50" s="46">
        <v>30.94</v>
      </c>
      <c r="J50" s="46">
        <v>45.44</v>
      </c>
      <c r="K50" s="46">
        <v>0</v>
      </c>
      <c r="L50" s="46">
        <v>4.83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107.31</v>
      </c>
      <c r="V50" s="74">
        <v>0</v>
      </c>
      <c r="W50">
        <v>26.1</v>
      </c>
      <c r="X50">
        <v>30.94</v>
      </c>
      <c r="Y50">
        <v>0</v>
      </c>
      <c r="Z50">
        <v>4.83</v>
      </c>
      <c r="AA50">
        <v>0</v>
      </c>
      <c r="AB50">
        <v>45.44</v>
      </c>
    </row>
    <row r="51" spans="7:28">
      <c r="G51" t="s">
        <v>93</v>
      </c>
      <c r="H51" s="73">
        <v>53.17</v>
      </c>
      <c r="I51" s="46">
        <v>58.01</v>
      </c>
      <c r="J51" s="46">
        <v>35.770000000000003</v>
      </c>
      <c r="K51" s="46">
        <v>0</v>
      </c>
      <c r="L51" s="46">
        <v>3.87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150.82</v>
      </c>
      <c r="V51" s="74">
        <v>0</v>
      </c>
      <c r="W51">
        <v>53.17</v>
      </c>
      <c r="X51">
        <v>58.01</v>
      </c>
      <c r="Y51">
        <v>0</v>
      </c>
      <c r="Z51">
        <v>3.87</v>
      </c>
      <c r="AA51">
        <v>0</v>
      </c>
      <c r="AB51">
        <v>35.770000000000003</v>
      </c>
    </row>
    <row r="52" spans="7:28">
      <c r="G52" t="s">
        <v>94</v>
      </c>
      <c r="H52" s="73">
        <v>60.91</v>
      </c>
      <c r="I52" s="46">
        <v>63.8</v>
      </c>
      <c r="J52" s="46">
        <v>39.64</v>
      </c>
      <c r="K52" s="46">
        <v>0</v>
      </c>
      <c r="L52" s="46">
        <v>3.87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168.22</v>
      </c>
      <c r="V52" s="74">
        <v>0</v>
      </c>
      <c r="W52">
        <v>60.91</v>
      </c>
      <c r="X52">
        <v>63.8</v>
      </c>
      <c r="Y52">
        <v>0</v>
      </c>
      <c r="Z52">
        <v>3.87</v>
      </c>
      <c r="AA52">
        <v>0</v>
      </c>
      <c r="AB52">
        <v>39.64</v>
      </c>
    </row>
    <row r="53" spans="7:28">
      <c r="G53" t="s">
        <v>95</v>
      </c>
      <c r="H53" s="73">
        <v>53.17</v>
      </c>
      <c r="I53" s="46">
        <v>43.51</v>
      </c>
      <c r="J53" s="46">
        <v>48.34</v>
      </c>
      <c r="K53" s="46">
        <v>0</v>
      </c>
      <c r="L53" s="46">
        <v>4.83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149.85</v>
      </c>
      <c r="V53" s="74">
        <v>0</v>
      </c>
      <c r="W53">
        <v>53.17</v>
      </c>
      <c r="X53">
        <v>43.51</v>
      </c>
      <c r="Y53">
        <v>0</v>
      </c>
      <c r="Z53">
        <v>4.83</v>
      </c>
      <c r="AA53">
        <v>0</v>
      </c>
      <c r="AB53">
        <v>48.34</v>
      </c>
    </row>
    <row r="54" spans="7:28">
      <c r="G54" t="s">
        <v>96</v>
      </c>
      <c r="H54" s="73">
        <v>47.37</v>
      </c>
      <c r="I54" s="46">
        <v>43.51</v>
      </c>
      <c r="J54" s="46">
        <v>43.51</v>
      </c>
      <c r="K54" s="46">
        <v>0</v>
      </c>
      <c r="L54" s="46">
        <v>4.83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139.22</v>
      </c>
      <c r="V54" s="74">
        <v>0</v>
      </c>
      <c r="W54">
        <v>47.37</v>
      </c>
      <c r="X54">
        <v>43.51</v>
      </c>
      <c r="Y54">
        <v>0</v>
      </c>
      <c r="Z54">
        <v>4.83</v>
      </c>
      <c r="AA54">
        <v>0</v>
      </c>
      <c r="AB54">
        <v>43.51</v>
      </c>
    </row>
    <row r="55" spans="7:28">
      <c r="G55" t="s">
        <v>97</v>
      </c>
      <c r="H55" s="73">
        <v>75.41</v>
      </c>
      <c r="I55" s="46">
        <v>45.44</v>
      </c>
      <c r="J55" s="46">
        <v>0</v>
      </c>
      <c r="K55" s="46">
        <v>0</v>
      </c>
      <c r="L55" s="46">
        <v>4.83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125.68</v>
      </c>
      <c r="V55" s="74">
        <v>0</v>
      </c>
      <c r="W55">
        <v>75.41</v>
      </c>
      <c r="X55">
        <v>45.44</v>
      </c>
      <c r="Y55">
        <v>0</v>
      </c>
      <c r="Z55">
        <v>4.83</v>
      </c>
      <c r="AA55">
        <v>0</v>
      </c>
      <c r="AB55">
        <v>0</v>
      </c>
    </row>
    <row r="56" spans="7:28">
      <c r="G56" t="s">
        <v>98</v>
      </c>
      <c r="H56" s="73">
        <v>87.01</v>
      </c>
      <c r="I56" s="46">
        <v>36.74</v>
      </c>
      <c r="J56" s="46">
        <v>0</v>
      </c>
      <c r="K56" s="46">
        <v>0</v>
      </c>
      <c r="L56" s="46">
        <v>5.8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0</v>
      </c>
      <c r="S56" s="74">
        <v>0</v>
      </c>
      <c r="U56" s="73">
        <v>129.55000000000001</v>
      </c>
      <c r="V56" s="74">
        <v>-10</v>
      </c>
      <c r="W56">
        <v>87.01</v>
      </c>
      <c r="X56">
        <v>36.74</v>
      </c>
      <c r="Y56">
        <v>0</v>
      </c>
      <c r="Z56">
        <v>5.8</v>
      </c>
      <c r="AA56">
        <v>0</v>
      </c>
      <c r="AB56">
        <v>-10</v>
      </c>
    </row>
    <row r="57" spans="7:28">
      <c r="G57" t="s">
        <v>99</v>
      </c>
      <c r="H57" s="73">
        <v>48.33</v>
      </c>
      <c r="I57" s="46">
        <v>37.71</v>
      </c>
      <c r="J57" s="46">
        <v>33.840000000000003</v>
      </c>
      <c r="K57" s="46">
        <v>0</v>
      </c>
      <c r="L57" s="46">
        <v>5.8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125.68</v>
      </c>
      <c r="V57" s="74">
        <v>0</v>
      </c>
      <c r="W57">
        <v>48.33</v>
      </c>
      <c r="X57">
        <v>37.71</v>
      </c>
      <c r="Y57">
        <v>0</v>
      </c>
      <c r="Z57">
        <v>5.8</v>
      </c>
      <c r="AA57">
        <v>0</v>
      </c>
      <c r="AB57">
        <v>33.840000000000003</v>
      </c>
    </row>
    <row r="58" spans="7:28">
      <c r="G58" t="s">
        <v>100</v>
      </c>
      <c r="H58" s="73">
        <v>41.57</v>
      </c>
      <c r="I58" s="46">
        <v>42.54</v>
      </c>
      <c r="J58" s="46">
        <v>6.77</v>
      </c>
      <c r="K58" s="46">
        <v>0</v>
      </c>
      <c r="L58" s="46">
        <v>5.32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96.2</v>
      </c>
      <c r="V58" s="74">
        <v>0</v>
      </c>
      <c r="W58">
        <v>41.57</v>
      </c>
      <c r="X58">
        <v>42.54</v>
      </c>
      <c r="Y58">
        <v>0</v>
      </c>
      <c r="Z58">
        <v>5.32</v>
      </c>
      <c r="AA58">
        <v>0</v>
      </c>
      <c r="AB58">
        <v>6.77</v>
      </c>
    </row>
    <row r="59" spans="7:28">
      <c r="G59" t="s">
        <v>101</v>
      </c>
      <c r="H59" s="73">
        <v>78.31</v>
      </c>
      <c r="I59" s="46">
        <v>36.74</v>
      </c>
      <c r="J59" s="46">
        <v>23.2</v>
      </c>
      <c r="K59" s="46">
        <v>0</v>
      </c>
      <c r="L59" s="46">
        <v>3.87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142.12</v>
      </c>
      <c r="V59" s="74">
        <v>0</v>
      </c>
      <c r="W59">
        <v>78.31</v>
      </c>
      <c r="X59">
        <v>36.74</v>
      </c>
      <c r="Y59">
        <v>0</v>
      </c>
      <c r="Z59">
        <v>3.87</v>
      </c>
      <c r="AA59">
        <v>0</v>
      </c>
      <c r="AB59">
        <v>23.2</v>
      </c>
    </row>
    <row r="60" spans="7:28">
      <c r="G60" t="s">
        <v>102</v>
      </c>
      <c r="H60" s="73">
        <v>90.88</v>
      </c>
      <c r="I60" s="46">
        <v>39.64</v>
      </c>
      <c r="J60" s="46">
        <v>24.17</v>
      </c>
      <c r="K60" s="46">
        <v>0</v>
      </c>
      <c r="L60" s="46">
        <v>4.16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158.85</v>
      </c>
      <c r="V60" s="74">
        <v>0</v>
      </c>
      <c r="W60">
        <v>90.88</v>
      </c>
      <c r="X60">
        <v>39.64</v>
      </c>
      <c r="Y60">
        <v>0</v>
      </c>
      <c r="Z60">
        <v>4.16</v>
      </c>
      <c r="AA60">
        <v>0</v>
      </c>
      <c r="AB60">
        <v>24.17</v>
      </c>
    </row>
    <row r="61" spans="7:28">
      <c r="G61" t="s">
        <v>103</v>
      </c>
      <c r="H61" s="73">
        <v>61.88</v>
      </c>
      <c r="I61" s="46">
        <v>27.07</v>
      </c>
      <c r="J61" s="46">
        <v>14.5</v>
      </c>
      <c r="K61" s="46">
        <v>0</v>
      </c>
      <c r="L61" s="46">
        <v>4.3499999999999996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107.8</v>
      </c>
      <c r="V61" s="74">
        <v>0</v>
      </c>
      <c r="W61">
        <v>61.88</v>
      </c>
      <c r="X61">
        <v>27.07</v>
      </c>
      <c r="Y61">
        <v>0</v>
      </c>
      <c r="Z61">
        <v>4.3499999999999996</v>
      </c>
      <c r="AA61">
        <v>0</v>
      </c>
      <c r="AB61">
        <v>14.5</v>
      </c>
    </row>
    <row r="62" spans="7:28">
      <c r="G62" t="s">
        <v>104</v>
      </c>
      <c r="H62" s="73">
        <v>57.04</v>
      </c>
      <c r="I62" s="46">
        <v>17.399999999999999</v>
      </c>
      <c r="J62" s="46">
        <v>5.8</v>
      </c>
      <c r="K62" s="46">
        <v>0</v>
      </c>
      <c r="L62" s="46">
        <v>4.45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84.69</v>
      </c>
      <c r="V62" s="74">
        <v>0</v>
      </c>
      <c r="W62">
        <v>57.04</v>
      </c>
      <c r="X62">
        <v>17.399999999999999</v>
      </c>
      <c r="Y62">
        <v>0</v>
      </c>
      <c r="Z62">
        <v>4.45</v>
      </c>
      <c r="AA62">
        <v>0</v>
      </c>
      <c r="AB62">
        <v>5.8</v>
      </c>
    </row>
    <row r="63" spans="7:28">
      <c r="G63" t="s">
        <v>105</v>
      </c>
      <c r="H63" s="73">
        <v>61.87</v>
      </c>
      <c r="I63" s="46">
        <v>40.61</v>
      </c>
      <c r="J63" s="46">
        <v>0</v>
      </c>
      <c r="K63" s="46">
        <v>0</v>
      </c>
      <c r="L63" s="46">
        <v>3.87</v>
      </c>
      <c r="M63" s="74">
        <v>0</v>
      </c>
      <c r="N63" s="73">
        <v>0</v>
      </c>
      <c r="O63" s="46">
        <v>0</v>
      </c>
      <c r="P63" s="46">
        <v>-17</v>
      </c>
      <c r="Q63" s="46">
        <v>0</v>
      </c>
      <c r="R63" s="46">
        <v>0</v>
      </c>
      <c r="S63" s="74">
        <v>0</v>
      </c>
      <c r="U63" s="73">
        <v>106.35</v>
      </c>
      <c r="V63" s="74">
        <v>-17</v>
      </c>
      <c r="W63">
        <v>61.87</v>
      </c>
      <c r="X63">
        <v>40.61</v>
      </c>
      <c r="Y63">
        <v>0</v>
      </c>
      <c r="Z63">
        <v>3.87</v>
      </c>
      <c r="AA63">
        <v>0</v>
      </c>
      <c r="AB63">
        <v>-17</v>
      </c>
    </row>
    <row r="64" spans="7:28">
      <c r="G64" t="s">
        <v>106</v>
      </c>
      <c r="H64" s="73">
        <v>60.91</v>
      </c>
      <c r="I64" s="46">
        <v>38.67</v>
      </c>
      <c r="J64" s="46">
        <v>0</v>
      </c>
      <c r="K64" s="46">
        <v>0</v>
      </c>
      <c r="L64" s="46">
        <v>4.3499999999999996</v>
      </c>
      <c r="M64" s="74">
        <v>0</v>
      </c>
      <c r="N64" s="73">
        <v>0</v>
      </c>
      <c r="O64" s="46">
        <v>0</v>
      </c>
      <c r="P64" s="46">
        <v>-20</v>
      </c>
      <c r="Q64" s="46">
        <v>0</v>
      </c>
      <c r="R64" s="46">
        <v>0</v>
      </c>
      <c r="S64" s="74">
        <v>0</v>
      </c>
      <c r="U64" s="73">
        <v>103.93</v>
      </c>
      <c r="V64" s="74">
        <v>-20</v>
      </c>
      <c r="W64">
        <v>60.91</v>
      </c>
      <c r="X64">
        <v>38.67</v>
      </c>
      <c r="Y64">
        <v>0</v>
      </c>
      <c r="Z64">
        <v>4.3499999999999996</v>
      </c>
      <c r="AA64">
        <v>0</v>
      </c>
      <c r="AB64">
        <v>-20</v>
      </c>
    </row>
    <row r="65" spans="7:28">
      <c r="G65" t="s">
        <v>107</v>
      </c>
      <c r="H65" s="73">
        <v>61.87</v>
      </c>
      <c r="I65" s="46">
        <v>32.869999999999997</v>
      </c>
      <c r="J65" s="46">
        <v>0</v>
      </c>
      <c r="K65" s="46">
        <v>0</v>
      </c>
      <c r="L65" s="46">
        <v>5.32</v>
      </c>
      <c r="M65" s="74">
        <v>0</v>
      </c>
      <c r="N65" s="73">
        <v>0</v>
      </c>
      <c r="O65" s="46">
        <v>0</v>
      </c>
      <c r="P65" s="46">
        <v>-55</v>
      </c>
      <c r="Q65" s="46">
        <v>0</v>
      </c>
      <c r="R65" s="46">
        <v>0</v>
      </c>
      <c r="S65" s="74">
        <v>0</v>
      </c>
      <c r="U65" s="73">
        <v>100.06</v>
      </c>
      <c r="V65" s="74">
        <v>-56</v>
      </c>
      <c r="W65">
        <v>61.87</v>
      </c>
      <c r="X65">
        <v>32.869999999999997</v>
      </c>
      <c r="Y65">
        <v>-1</v>
      </c>
      <c r="Z65">
        <v>5.32</v>
      </c>
      <c r="AA65">
        <v>0</v>
      </c>
      <c r="AB65">
        <v>-55</v>
      </c>
    </row>
    <row r="66" spans="7:28">
      <c r="G66" t="s">
        <v>108</v>
      </c>
      <c r="H66" s="73">
        <v>61.82</v>
      </c>
      <c r="I66" s="46">
        <v>34.78</v>
      </c>
      <c r="J66" s="46">
        <v>0</v>
      </c>
      <c r="K66" s="46">
        <v>0</v>
      </c>
      <c r="L66" s="46">
        <v>5.8</v>
      </c>
      <c r="M66" s="74">
        <v>0</v>
      </c>
      <c r="N66" s="73">
        <v>0</v>
      </c>
      <c r="O66" s="46">
        <v>0</v>
      </c>
      <c r="P66" s="46">
        <v>-65</v>
      </c>
      <c r="Q66" s="46">
        <v>0</v>
      </c>
      <c r="R66" s="46">
        <v>0</v>
      </c>
      <c r="S66" s="74">
        <v>0</v>
      </c>
      <c r="U66" s="73">
        <v>102.4</v>
      </c>
      <c r="V66" s="74">
        <v>-66</v>
      </c>
      <c r="W66">
        <v>61.82</v>
      </c>
      <c r="X66">
        <v>34.78</v>
      </c>
      <c r="Y66">
        <v>-1</v>
      </c>
      <c r="Z66">
        <v>5.8</v>
      </c>
      <c r="AA66">
        <v>0</v>
      </c>
      <c r="AB66">
        <v>-65</v>
      </c>
    </row>
    <row r="67" spans="7:28">
      <c r="G67" t="s">
        <v>109</v>
      </c>
      <c r="H67" s="73">
        <v>48.35</v>
      </c>
      <c r="I67" s="46">
        <v>41.57</v>
      </c>
      <c r="J67" s="46">
        <v>0</v>
      </c>
      <c r="K67" s="46">
        <v>0</v>
      </c>
      <c r="L67" s="46">
        <v>6.28</v>
      </c>
      <c r="M67" s="74">
        <v>0</v>
      </c>
      <c r="N67" s="73">
        <v>0</v>
      </c>
      <c r="O67" s="46">
        <v>0</v>
      </c>
      <c r="P67" s="46">
        <v>-35</v>
      </c>
      <c r="Q67" s="46">
        <v>0</v>
      </c>
      <c r="R67" s="46">
        <v>0</v>
      </c>
      <c r="S67" s="74">
        <v>0</v>
      </c>
      <c r="U67" s="73">
        <v>96.2</v>
      </c>
      <c r="V67" s="74">
        <v>-36</v>
      </c>
      <c r="W67">
        <v>48.35</v>
      </c>
      <c r="X67">
        <v>41.57</v>
      </c>
      <c r="Y67">
        <v>-1</v>
      </c>
      <c r="Z67">
        <v>6.28</v>
      </c>
      <c r="AA67">
        <v>0</v>
      </c>
      <c r="AB67">
        <v>-35</v>
      </c>
    </row>
    <row r="68" spans="7:28">
      <c r="G68" t="s">
        <v>110</v>
      </c>
      <c r="H68" s="73">
        <v>40.6</v>
      </c>
      <c r="I68" s="46">
        <v>35.770000000000003</v>
      </c>
      <c r="J68" s="46">
        <v>0</v>
      </c>
      <c r="K68" s="46">
        <v>0</v>
      </c>
      <c r="L68" s="46">
        <v>6.77</v>
      </c>
      <c r="M68" s="74">
        <v>0</v>
      </c>
      <c r="N68" s="73">
        <v>0</v>
      </c>
      <c r="O68" s="46">
        <v>0</v>
      </c>
      <c r="P68" s="46">
        <v>-27</v>
      </c>
      <c r="Q68" s="46">
        <v>0</v>
      </c>
      <c r="R68" s="46">
        <v>0</v>
      </c>
      <c r="S68" s="74">
        <v>0</v>
      </c>
      <c r="U68" s="73">
        <v>83.14</v>
      </c>
      <c r="V68" s="74">
        <v>-28</v>
      </c>
      <c r="W68">
        <v>40.6</v>
      </c>
      <c r="X68">
        <v>35.770000000000003</v>
      </c>
      <c r="Y68">
        <v>-1</v>
      </c>
      <c r="Z68">
        <v>6.77</v>
      </c>
      <c r="AA68">
        <v>0</v>
      </c>
      <c r="AB68">
        <v>-27</v>
      </c>
    </row>
    <row r="69" spans="7:28">
      <c r="G69" t="s">
        <v>111</v>
      </c>
      <c r="H69" s="73">
        <v>56.46</v>
      </c>
      <c r="I69" s="46">
        <v>0</v>
      </c>
      <c r="J69" s="46">
        <v>0</v>
      </c>
      <c r="K69" s="46">
        <v>0</v>
      </c>
      <c r="L69" s="46">
        <v>6.55</v>
      </c>
      <c r="M69" s="74">
        <v>0.16</v>
      </c>
      <c r="N69" s="73">
        <v>0</v>
      </c>
      <c r="O69" s="46">
        <v>-17</v>
      </c>
      <c r="P69" s="46">
        <v>-50</v>
      </c>
      <c r="Q69" s="46">
        <v>0</v>
      </c>
      <c r="R69" s="46">
        <v>0</v>
      </c>
      <c r="S69" s="74">
        <v>0</v>
      </c>
      <c r="U69" s="73">
        <v>63.17</v>
      </c>
      <c r="V69" s="74">
        <v>-68</v>
      </c>
      <c r="W69">
        <v>56.46</v>
      </c>
      <c r="X69">
        <v>-17</v>
      </c>
      <c r="Y69">
        <v>-1</v>
      </c>
      <c r="Z69">
        <v>6.55</v>
      </c>
      <c r="AA69">
        <v>0.16</v>
      </c>
      <c r="AB69">
        <v>-50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6.48</v>
      </c>
      <c r="M70" s="74">
        <v>0.73</v>
      </c>
      <c r="N70" s="73">
        <v>-37</v>
      </c>
      <c r="O70" s="46">
        <v>-35</v>
      </c>
      <c r="P70" s="46">
        <v>-70</v>
      </c>
      <c r="Q70" s="46">
        <v>0</v>
      </c>
      <c r="R70" s="46">
        <v>0</v>
      </c>
      <c r="S70" s="74">
        <v>0</v>
      </c>
      <c r="U70" s="73">
        <v>7.21</v>
      </c>
      <c r="V70" s="74">
        <v>-143</v>
      </c>
      <c r="W70">
        <v>-37</v>
      </c>
      <c r="X70">
        <v>-35</v>
      </c>
      <c r="Y70">
        <v>-1</v>
      </c>
      <c r="Z70">
        <v>6.48</v>
      </c>
      <c r="AA70">
        <v>0.73</v>
      </c>
      <c r="AB70">
        <v>-70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9.31</v>
      </c>
      <c r="M71" s="74">
        <v>1.49</v>
      </c>
      <c r="N71" s="73">
        <v>-61</v>
      </c>
      <c r="O71" s="46">
        <v>-76</v>
      </c>
      <c r="P71" s="46">
        <v>-90</v>
      </c>
      <c r="Q71" s="46">
        <v>0</v>
      </c>
      <c r="R71" s="46">
        <v>0</v>
      </c>
      <c r="S71" s="74">
        <v>0</v>
      </c>
      <c r="U71" s="73">
        <v>10.8</v>
      </c>
      <c r="V71" s="74">
        <v>-228</v>
      </c>
      <c r="W71">
        <v>-61</v>
      </c>
      <c r="X71">
        <v>-76</v>
      </c>
      <c r="Y71">
        <v>-1</v>
      </c>
      <c r="Z71">
        <v>9.31</v>
      </c>
      <c r="AA71">
        <v>1.49</v>
      </c>
      <c r="AB71">
        <v>-90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5.25</v>
      </c>
      <c r="M72" s="74">
        <v>1.21</v>
      </c>
      <c r="N72" s="73">
        <v>-43</v>
      </c>
      <c r="O72" s="46">
        <v>-9</v>
      </c>
      <c r="P72" s="46">
        <v>-110</v>
      </c>
      <c r="Q72" s="46">
        <v>0</v>
      </c>
      <c r="R72" s="46">
        <v>0</v>
      </c>
      <c r="S72" s="74">
        <v>0</v>
      </c>
      <c r="U72" s="73">
        <v>6.46</v>
      </c>
      <c r="V72" s="74">
        <v>-163</v>
      </c>
      <c r="W72">
        <v>-43</v>
      </c>
      <c r="X72">
        <v>-9</v>
      </c>
      <c r="Y72">
        <v>-1</v>
      </c>
      <c r="Z72">
        <v>5.25</v>
      </c>
      <c r="AA72">
        <v>1.21</v>
      </c>
      <c r="AB72">
        <v>-110</v>
      </c>
    </row>
    <row r="73" spans="7:28">
      <c r="G73" t="s">
        <v>115</v>
      </c>
      <c r="H73" s="73">
        <v>0</v>
      </c>
      <c r="I73" s="46">
        <v>50.34</v>
      </c>
      <c r="J73" s="46">
        <v>0</v>
      </c>
      <c r="K73" s="46">
        <v>0</v>
      </c>
      <c r="L73" s="46">
        <v>3.88</v>
      </c>
      <c r="M73" s="74">
        <v>1.02</v>
      </c>
      <c r="N73" s="73">
        <v>-64</v>
      </c>
      <c r="O73" s="46">
        <v>0</v>
      </c>
      <c r="P73" s="46">
        <v>-100</v>
      </c>
      <c r="Q73" s="46">
        <v>0</v>
      </c>
      <c r="R73" s="46">
        <v>0</v>
      </c>
      <c r="S73" s="74">
        <v>0</v>
      </c>
      <c r="U73" s="73">
        <v>55.24</v>
      </c>
      <c r="V73" s="74">
        <v>-165</v>
      </c>
      <c r="W73">
        <v>-64</v>
      </c>
      <c r="X73">
        <v>50.34</v>
      </c>
      <c r="Y73">
        <v>-1</v>
      </c>
      <c r="Z73">
        <v>3.88</v>
      </c>
      <c r="AA73">
        <v>1.02</v>
      </c>
      <c r="AB73">
        <v>-100</v>
      </c>
    </row>
    <row r="74" spans="7:28">
      <c r="G74" t="s">
        <v>116</v>
      </c>
      <c r="H74" s="73">
        <v>0</v>
      </c>
      <c r="I74" s="46">
        <v>89.09</v>
      </c>
      <c r="J74" s="46">
        <v>0</v>
      </c>
      <c r="K74" s="46">
        <v>0</v>
      </c>
      <c r="L74" s="46">
        <v>3.86</v>
      </c>
      <c r="M74" s="74">
        <v>1.0900000000000001</v>
      </c>
      <c r="N74" s="73">
        <v>-24</v>
      </c>
      <c r="O74" s="46">
        <v>0</v>
      </c>
      <c r="P74" s="46">
        <v>-110</v>
      </c>
      <c r="Q74" s="46">
        <v>0</v>
      </c>
      <c r="R74" s="46">
        <v>0</v>
      </c>
      <c r="S74" s="74">
        <v>0</v>
      </c>
      <c r="U74" s="73">
        <v>94.04</v>
      </c>
      <c r="V74" s="74">
        <v>-135</v>
      </c>
      <c r="W74">
        <v>-24</v>
      </c>
      <c r="X74">
        <v>89.09</v>
      </c>
      <c r="Y74">
        <v>-1</v>
      </c>
      <c r="Z74">
        <v>3.86</v>
      </c>
      <c r="AA74">
        <v>1.0900000000000001</v>
      </c>
      <c r="AB74">
        <v>-110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4.25</v>
      </c>
      <c r="M75" s="74">
        <v>0.77</v>
      </c>
      <c r="N75" s="73">
        <v>-103</v>
      </c>
      <c r="O75" s="46">
        <v>0</v>
      </c>
      <c r="P75" s="46">
        <v>-120</v>
      </c>
      <c r="Q75" s="46">
        <v>0</v>
      </c>
      <c r="R75" s="46">
        <v>0</v>
      </c>
      <c r="S75" s="74">
        <v>0</v>
      </c>
      <c r="U75" s="73">
        <v>5.0199999999999996</v>
      </c>
      <c r="V75" s="74">
        <v>-224</v>
      </c>
      <c r="W75">
        <v>-103</v>
      </c>
      <c r="X75">
        <v>0</v>
      </c>
      <c r="Y75">
        <v>-1</v>
      </c>
      <c r="Z75">
        <v>4.25</v>
      </c>
      <c r="AA75">
        <v>0.77</v>
      </c>
      <c r="AB75">
        <v>-120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4.33</v>
      </c>
      <c r="M76" s="74">
        <v>0.18</v>
      </c>
      <c r="N76" s="73">
        <v>-57</v>
      </c>
      <c r="O76" s="46">
        <v>0</v>
      </c>
      <c r="P76" s="46">
        <v>-120</v>
      </c>
      <c r="Q76" s="46">
        <v>0</v>
      </c>
      <c r="R76" s="46">
        <v>0</v>
      </c>
      <c r="S76" s="74">
        <v>0</v>
      </c>
      <c r="U76" s="73">
        <v>4.51</v>
      </c>
      <c r="V76" s="74">
        <v>-178</v>
      </c>
      <c r="W76">
        <v>-57</v>
      </c>
      <c r="X76">
        <v>0</v>
      </c>
      <c r="Y76">
        <v>-1</v>
      </c>
      <c r="Z76">
        <v>4.33</v>
      </c>
      <c r="AA76">
        <v>0.18</v>
      </c>
      <c r="AB76">
        <v>-120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3.99</v>
      </c>
      <c r="M77" s="74">
        <v>0.37</v>
      </c>
      <c r="N77" s="73">
        <v>-29</v>
      </c>
      <c r="O77" s="46">
        <v>-20</v>
      </c>
      <c r="P77" s="46">
        <v>-140</v>
      </c>
      <c r="Q77" s="46">
        <v>0</v>
      </c>
      <c r="R77" s="46">
        <v>0</v>
      </c>
      <c r="S77" s="74">
        <v>0</v>
      </c>
      <c r="U77" s="73">
        <v>4.3600000000000003</v>
      </c>
      <c r="V77" s="74">
        <v>-190</v>
      </c>
      <c r="W77">
        <v>-29</v>
      </c>
      <c r="X77">
        <v>-20</v>
      </c>
      <c r="Y77">
        <v>-1</v>
      </c>
      <c r="Z77">
        <v>3.99</v>
      </c>
      <c r="AA77">
        <v>0.37</v>
      </c>
      <c r="AB77">
        <v>-140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4.5599999999999996</v>
      </c>
      <c r="M78" s="74">
        <v>0.24</v>
      </c>
      <c r="N78" s="73">
        <v>-52</v>
      </c>
      <c r="O78" s="46">
        <v>-50</v>
      </c>
      <c r="P78" s="46">
        <v>-150</v>
      </c>
      <c r="Q78" s="46">
        <v>0</v>
      </c>
      <c r="R78" s="46">
        <v>0</v>
      </c>
      <c r="S78" s="74">
        <v>0</v>
      </c>
      <c r="U78" s="73">
        <v>4.8</v>
      </c>
      <c r="V78" s="74">
        <v>-253</v>
      </c>
      <c r="W78">
        <v>-52</v>
      </c>
      <c r="X78">
        <v>-50</v>
      </c>
      <c r="Y78">
        <v>-1</v>
      </c>
      <c r="Z78">
        <v>4.5599999999999996</v>
      </c>
      <c r="AA78">
        <v>0.24</v>
      </c>
      <c r="AB78">
        <v>-150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6.05</v>
      </c>
      <c r="M79" s="74">
        <v>0.16</v>
      </c>
      <c r="N79" s="73">
        <v>-105</v>
      </c>
      <c r="O79" s="46">
        <v>-75</v>
      </c>
      <c r="P79" s="46">
        <v>-110</v>
      </c>
      <c r="Q79" s="46">
        <v>0</v>
      </c>
      <c r="R79" s="46">
        <v>0</v>
      </c>
      <c r="S79" s="74">
        <v>0</v>
      </c>
      <c r="U79" s="73">
        <v>6.21</v>
      </c>
      <c r="V79" s="74">
        <v>-291</v>
      </c>
      <c r="W79">
        <v>-105</v>
      </c>
      <c r="X79">
        <v>-75</v>
      </c>
      <c r="Y79">
        <v>-1</v>
      </c>
      <c r="Z79">
        <v>6.05</v>
      </c>
      <c r="AA79">
        <v>0.16</v>
      </c>
      <c r="AB79">
        <v>-110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7.55</v>
      </c>
      <c r="M80" s="74">
        <v>0</v>
      </c>
      <c r="N80" s="73">
        <v>-91</v>
      </c>
      <c r="O80" s="46">
        <v>-75</v>
      </c>
      <c r="P80" s="46">
        <v>-110</v>
      </c>
      <c r="Q80" s="46">
        <v>0</v>
      </c>
      <c r="R80" s="46">
        <v>0</v>
      </c>
      <c r="S80" s="74">
        <v>0</v>
      </c>
      <c r="U80" s="73">
        <v>7.55</v>
      </c>
      <c r="V80" s="74">
        <v>-277</v>
      </c>
      <c r="W80">
        <v>-91</v>
      </c>
      <c r="X80">
        <v>-75</v>
      </c>
      <c r="Y80">
        <v>-1</v>
      </c>
      <c r="Z80">
        <v>7.55</v>
      </c>
      <c r="AA80">
        <v>0</v>
      </c>
      <c r="AB80">
        <v>-110</v>
      </c>
    </row>
    <row r="81" spans="7:28">
      <c r="G81" t="s">
        <v>123</v>
      </c>
      <c r="H81" s="73">
        <v>9.67</v>
      </c>
      <c r="I81" s="46">
        <v>1.93</v>
      </c>
      <c r="J81" s="46">
        <v>0</v>
      </c>
      <c r="K81" s="46">
        <v>0</v>
      </c>
      <c r="L81" s="46">
        <v>9.67</v>
      </c>
      <c r="M81" s="74">
        <v>0</v>
      </c>
      <c r="N81" s="73">
        <v>0</v>
      </c>
      <c r="O81" s="46">
        <v>0</v>
      </c>
      <c r="P81" s="46">
        <v>-120</v>
      </c>
      <c r="Q81" s="46">
        <v>0</v>
      </c>
      <c r="R81" s="46">
        <v>0</v>
      </c>
      <c r="S81" s="74">
        <v>0</v>
      </c>
      <c r="U81" s="73">
        <v>21.27</v>
      </c>
      <c r="V81" s="74">
        <v>-121</v>
      </c>
      <c r="W81">
        <v>9.67</v>
      </c>
      <c r="X81">
        <v>1.93</v>
      </c>
      <c r="Y81">
        <v>-1</v>
      </c>
      <c r="Z81">
        <v>9.67</v>
      </c>
      <c r="AA81">
        <v>0</v>
      </c>
      <c r="AB81">
        <v>-120</v>
      </c>
    </row>
    <row r="82" spans="7:28">
      <c r="G82" t="s">
        <v>124</v>
      </c>
      <c r="H82" s="73">
        <v>16.43</v>
      </c>
      <c r="I82" s="46">
        <v>15.47</v>
      </c>
      <c r="J82" s="46">
        <v>0</v>
      </c>
      <c r="K82" s="46">
        <v>0</v>
      </c>
      <c r="L82" s="46">
        <v>9.67</v>
      </c>
      <c r="M82" s="74">
        <v>0</v>
      </c>
      <c r="N82" s="73">
        <v>0</v>
      </c>
      <c r="O82" s="46">
        <v>0</v>
      </c>
      <c r="P82" s="46">
        <v>-120</v>
      </c>
      <c r="Q82" s="46">
        <v>0</v>
      </c>
      <c r="R82" s="46">
        <v>0</v>
      </c>
      <c r="S82" s="74">
        <v>0</v>
      </c>
      <c r="U82" s="73">
        <v>41.57</v>
      </c>
      <c r="V82" s="74">
        <v>-121</v>
      </c>
      <c r="W82">
        <v>16.43</v>
      </c>
      <c r="X82">
        <v>15.47</v>
      </c>
      <c r="Y82">
        <v>-1</v>
      </c>
      <c r="Z82">
        <v>9.67</v>
      </c>
      <c r="AA82">
        <v>0</v>
      </c>
      <c r="AB82">
        <v>-120</v>
      </c>
    </row>
    <row r="83" spans="7:28">
      <c r="G83" t="s">
        <v>125</v>
      </c>
      <c r="H83" s="73">
        <v>27.07</v>
      </c>
      <c r="I83" s="46">
        <v>23.2</v>
      </c>
      <c r="J83" s="46">
        <v>0</v>
      </c>
      <c r="K83" s="46">
        <v>0</v>
      </c>
      <c r="L83" s="46">
        <v>9.67</v>
      </c>
      <c r="M83" s="74">
        <v>0</v>
      </c>
      <c r="N83" s="73">
        <v>0</v>
      </c>
      <c r="O83" s="46">
        <v>0</v>
      </c>
      <c r="P83" s="46">
        <v>-90</v>
      </c>
      <c r="Q83" s="46">
        <v>0</v>
      </c>
      <c r="R83" s="46">
        <v>0</v>
      </c>
      <c r="S83" s="74">
        <v>0</v>
      </c>
      <c r="U83" s="73">
        <v>59.94</v>
      </c>
      <c r="V83" s="74">
        <v>-91</v>
      </c>
      <c r="W83">
        <v>27.07</v>
      </c>
      <c r="X83">
        <v>23.2</v>
      </c>
      <c r="Y83">
        <v>-1</v>
      </c>
      <c r="Z83">
        <v>9.67</v>
      </c>
      <c r="AA83">
        <v>0</v>
      </c>
      <c r="AB83">
        <v>-90</v>
      </c>
    </row>
    <row r="84" spans="7:28">
      <c r="G84" t="s">
        <v>126</v>
      </c>
      <c r="H84" s="73">
        <v>30.94</v>
      </c>
      <c r="I84" s="46">
        <v>24.17</v>
      </c>
      <c r="J84" s="46">
        <v>0</v>
      </c>
      <c r="K84" s="46">
        <v>0</v>
      </c>
      <c r="L84" s="46">
        <v>8.6999999999999993</v>
      </c>
      <c r="M84" s="74">
        <v>0</v>
      </c>
      <c r="N84" s="73">
        <v>0</v>
      </c>
      <c r="O84" s="46">
        <v>0</v>
      </c>
      <c r="P84" s="46">
        <v>-90</v>
      </c>
      <c r="Q84" s="46">
        <v>0</v>
      </c>
      <c r="R84" s="46">
        <v>0</v>
      </c>
      <c r="S84" s="74">
        <v>0</v>
      </c>
      <c r="U84" s="73">
        <v>63.81</v>
      </c>
      <c r="V84" s="74">
        <v>-91</v>
      </c>
      <c r="W84">
        <v>30.94</v>
      </c>
      <c r="X84">
        <v>24.17</v>
      </c>
      <c r="Y84">
        <v>-1</v>
      </c>
      <c r="Z84">
        <v>8.6999999999999993</v>
      </c>
      <c r="AA84">
        <v>0</v>
      </c>
      <c r="AB84">
        <v>-90</v>
      </c>
    </row>
    <row r="85" spans="7:28">
      <c r="G85" t="s">
        <v>127</v>
      </c>
      <c r="H85" s="73">
        <v>45.44</v>
      </c>
      <c r="I85" s="46">
        <v>24.17</v>
      </c>
      <c r="J85" s="46">
        <v>0</v>
      </c>
      <c r="K85" s="46">
        <v>0</v>
      </c>
      <c r="L85" s="46">
        <v>8.2200000000000006</v>
      </c>
      <c r="M85" s="74">
        <v>0</v>
      </c>
      <c r="N85" s="73">
        <v>0</v>
      </c>
      <c r="O85" s="46">
        <v>0</v>
      </c>
      <c r="P85" s="46">
        <v>-15</v>
      </c>
      <c r="Q85" s="46">
        <v>0</v>
      </c>
      <c r="R85" s="46">
        <v>0</v>
      </c>
      <c r="S85" s="74">
        <v>0</v>
      </c>
      <c r="U85" s="73">
        <v>77.83</v>
      </c>
      <c r="V85" s="74">
        <v>-16</v>
      </c>
      <c r="W85">
        <v>45.44</v>
      </c>
      <c r="X85">
        <v>24.17</v>
      </c>
      <c r="Y85">
        <v>-1</v>
      </c>
      <c r="Z85">
        <v>8.2200000000000006</v>
      </c>
      <c r="AA85">
        <v>0</v>
      </c>
      <c r="AB85">
        <v>-15</v>
      </c>
    </row>
    <row r="86" spans="7:28">
      <c r="G86" t="s">
        <v>128</v>
      </c>
      <c r="H86" s="73">
        <v>44.48</v>
      </c>
      <c r="I86" s="46">
        <v>24.17</v>
      </c>
      <c r="J86" s="46">
        <v>0</v>
      </c>
      <c r="K86" s="46">
        <v>0</v>
      </c>
      <c r="L86" s="46">
        <v>7.73</v>
      </c>
      <c r="M86" s="74">
        <v>0</v>
      </c>
      <c r="N86" s="73">
        <v>0</v>
      </c>
      <c r="O86" s="46">
        <v>0</v>
      </c>
      <c r="P86" s="46">
        <v>-75</v>
      </c>
      <c r="Q86" s="46">
        <v>0</v>
      </c>
      <c r="R86" s="46">
        <v>0</v>
      </c>
      <c r="S86" s="74">
        <v>0</v>
      </c>
      <c r="U86" s="73">
        <v>76.38</v>
      </c>
      <c r="V86" s="74">
        <v>-76</v>
      </c>
      <c r="W86">
        <v>44.48</v>
      </c>
      <c r="X86">
        <v>24.17</v>
      </c>
      <c r="Y86">
        <v>-1</v>
      </c>
      <c r="Z86">
        <v>7.73</v>
      </c>
      <c r="AA86">
        <v>0</v>
      </c>
      <c r="AB86">
        <v>-75</v>
      </c>
    </row>
    <row r="87" spans="7:28">
      <c r="G87" t="s">
        <v>129</v>
      </c>
      <c r="H87" s="73">
        <v>35.770000000000003</v>
      </c>
      <c r="I87" s="46">
        <v>0</v>
      </c>
      <c r="J87" s="46">
        <v>0</v>
      </c>
      <c r="K87" s="46">
        <v>0</v>
      </c>
      <c r="L87" s="46">
        <v>7.25</v>
      </c>
      <c r="M87" s="74">
        <v>0</v>
      </c>
      <c r="N87" s="73">
        <v>0</v>
      </c>
      <c r="O87" s="46">
        <v>-10</v>
      </c>
      <c r="P87" s="46">
        <v>-100</v>
      </c>
      <c r="Q87" s="46">
        <v>0</v>
      </c>
      <c r="R87" s="46">
        <v>0</v>
      </c>
      <c r="S87" s="74">
        <v>0</v>
      </c>
      <c r="U87" s="73">
        <v>43.02</v>
      </c>
      <c r="V87" s="74">
        <v>-111</v>
      </c>
      <c r="W87">
        <v>35.770000000000003</v>
      </c>
      <c r="X87">
        <v>-10</v>
      </c>
      <c r="Y87">
        <v>-1</v>
      </c>
      <c r="Z87">
        <v>7.25</v>
      </c>
      <c r="AA87">
        <v>0</v>
      </c>
      <c r="AB87">
        <v>-100</v>
      </c>
    </row>
    <row r="88" spans="7:28">
      <c r="G88" t="s">
        <v>130</v>
      </c>
      <c r="H88" s="73">
        <v>30.94</v>
      </c>
      <c r="I88" s="46">
        <v>0</v>
      </c>
      <c r="J88" s="46">
        <v>0</v>
      </c>
      <c r="K88" s="46">
        <v>0</v>
      </c>
      <c r="L88" s="46">
        <v>6.77</v>
      </c>
      <c r="M88" s="74">
        <v>0</v>
      </c>
      <c r="N88" s="73">
        <v>0</v>
      </c>
      <c r="O88" s="46">
        <v>-15</v>
      </c>
      <c r="P88" s="46">
        <v>-100</v>
      </c>
      <c r="Q88" s="46">
        <v>0</v>
      </c>
      <c r="R88" s="46">
        <v>0</v>
      </c>
      <c r="S88" s="74">
        <v>0</v>
      </c>
      <c r="U88" s="73">
        <v>37.71</v>
      </c>
      <c r="V88" s="74">
        <v>-116</v>
      </c>
      <c r="W88">
        <v>30.94</v>
      </c>
      <c r="X88">
        <v>-15</v>
      </c>
      <c r="Y88">
        <v>-1</v>
      </c>
      <c r="Z88">
        <v>6.77</v>
      </c>
      <c r="AA88">
        <v>0</v>
      </c>
      <c r="AB88">
        <v>-100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6.77</v>
      </c>
      <c r="M89" s="74">
        <v>0</v>
      </c>
      <c r="N89" s="73">
        <v>-11</v>
      </c>
      <c r="O89" s="46">
        <v>-5</v>
      </c>
      <c r="P89" s="46">
        <v>-80</v>
      </c>
      <c r="Q89" s="46">
        <v>0</v>
      </c>
      <c r="R89" s="46">
        <v>0</v>
      </c>
      <c r="S89" s="74">
        <v>0</v>
      </c>
      <c r="U89" s="73">
        <v>6.77</v>
      </c>
      <c r="V89" s="74">
        <v>-97</v>
      </c>
      <c r="W89">
        <v>-11</v>
      </c>
      <c r="X89">
        <v>-5</v>
      </c>
      <c r="Y89">
        <v>-1</v>
      </c>
      <c r="Z89">
        <v>6.77</v>
      </c>
      <c r="AA89">
        <v>0</v>
      </c>
      <c r="AB89">
        <v>-80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5.8</v>
      </c>
      <c r="M90" s="74">
        <v>0</v>
      </c>
      <c r="N90" s="73">
        <v>-11</v>
      </c>
      <c r="O90" s="46">
        <v>-15</v>
      </c>
      <c r="P90" s="46">
        <v>-70</v>
      </c>
      <c r="Q90" s="46">
        <v>0</v>
      </c>
      <c r="R90" s="46">
        <v>0</v>
      </c>
      <c r="S90" s="74">
        <v>0</v>
      </c>
      <c r="U90" s="73">
        <v>5.8</v>
      </c>
      <c r="V90" s="74">
        <v>-97</v>
      </c>
      <c r="W90">
        <v>-11</v>
      </c>
      <c r="X90">
        <v>-15</v>
      </c>
      <c r="Y90">
        <v>-1</v>
      </c>
      <c r="Z90">
        <v>5.8</v>
      </c>
      <c r="AA90">
        <v>0</v>
      </c>
      <c r="AB90">
        <v>-70</v>
      </c>
    </row>
    <row r="91" spans="7:28">
      <c r="G91" t="s">
        <v>133</v>
      </c>
      <c r="H91" s="73">
        <v>0</v>
      </c>
      <c r="I91" s="46">
        <v>9.67</v>
      </c>
      <c r="J91" s="46">
        <v>0</v>
      </c>
      <c r="K91" s="46">
        <v>0</v>
      </c>
      <c r="L91" s="46">
        <v>5.8</v>
      </c>
      <c r="M91" s="74">
        <v>0</v>
      </c>
      <c r="N91" s="73">
        <v>-14</v>
      </c>
      <c r="O91" s="46">
        <v>0</v>
      </c>
      <c r="P91" s="46">
        <v>-60</v>
      </c>
      <c r="Q91" s="46">
        <v>0</v>
      </c>
      <c r="R91" s="46">
        <v>0</v>
      </c>
      <c r="S91" s="74">
        <v>0</v>
      </c>
      <c r="U91" s="73">
        <v>15.47</v>
      </c>
      <c r="V91" s="74">
        <v>-75</v>
      </c>
      <c r="W91">
        <v>-14</v>
      </c>
      <c r="X91">
        <v>9.67</v>
      </c>
      <c r="Y91">
        <v>-1</v>
      </c>
      <c r="Z91">
        <v>5.8</v>
      </c>
      <c r="AA91">
        <v>0</v>
      </c>
      <c r="AB91">
        <v>-60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4.3499999999999996</v>
      </c>
      <c r="M92" s="74">
        <v>0</v>
      </c>
      <c r="N92" s="73">
        <v>-22</v>
      </c>
      <c r="O92" s="46">
        <v>0</v>
      </c>
      <c r="P92" s="46">
        <v>-60</v>
      </c>
      <c r="Q92" s="46">
        <v>0</v>
      </c>
      <c r="R92" s="46">
        <v>0</v>
      </c>
      <c r="S92" s="74">
        <v>0</v>
      </c>
      <c r="U92" s="73">
        <v>4.3499999999999996</v>
      </c>
      <c r="V92" s="74">
        <v>-83</v>
      </c>
      <c r="W92">
        <v>-22</v>
      </c>
      <c r="X92">
        <v>0</v>
      </c>
      <c r="Y92">
        <v>-1</v>
      </c>
      <c r="Z92">
        <v>4.3499999999999996</v>
      </c>
      <c r="AA92">
        <v>0</v>
      </c>
      <c r="AB92">
        <v>-60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3.87</v>
      </c>
      <c r="M93" s="74">
        <v>0</v>
      </c>
      <c r="N93" s="73">
        <v>0</v>
      </c>
      <c r="O93" s="46">
        <v>-5</v>
      </c>
      <c r="P93" s="46">
        <v>-30</v>
      </c>
      <c r="Q93" s="46">
        <v>0</v>
      </c>
      <c r="R93" s="46">
        <v>0</v>
      </c>
      <c r="S93" s="74">
        <v>0</v>
      </c>
      <c r="U93" s="73">
        <v>3.87</v>
      </c>
      <c r="V93" s="74">
        <v>-36</v>
      </c>
      <c r="W93">
        <v>0</v>
      </c>
      <c r="X93">
        <v>-5</v>
      </c>
      <c r="Y93">
        <v>-1</v>
      </c>
      <c r="Z93">
        <v>3.87</v>
      </c>
      <c r="AA93">
        <v>0</v>
      </c>
      <c r="AB93">
        <v>-30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3.87</v>
      </c>
      <c r="M94" s="74">
        <v>0</v>
      </c>
      <c r="N94" s="73">
        <v>0</v>
      </c>
      <c r="O94" s="46">
        <v>-10</v>
      </c>
      <c r="P94" s="46">
        <v>-30</v>
      </c>
      <c r="Q94" s="46">
        <v>0</v>
      </c>
      <c r="R94" s="46">
        <v>0</v>
      </c>
      <c r="S94" s="74">
        <v>0</v>
      </c>
      <c r="U94" s="73">
        <v>3.87</v>
      </c>
      <c r="V94" s="74">
        <v>-41</v>
      </c>
      <c r="W94">
        <v>0</v>
      </c>
      <c r="X94">
        <v>-10</v>
      </c>
      <c r="Y94">
        <v>-1</v>
      </c>
      <c r="Z94">
        <v>3.87</v>
      </c>
      <c r="AA94">
        <v>0</v>
      </c>
      <c r="AB94">
        <v>-30</v>
      </c>
    </row>
    <row r="95" spans="7:28">
      <c r="G95" t="s">
        <v>137</v>
      </c>
      <c r="H95" s="73">
        <v>55.11</v>
      </c>
      <c r="I95" s="46">
        <v>29</v>
      </c>
      <c r="J95" s="46">
        <v>0</v>
      </c>
      <c r="K95" s="46">
        <v>0</v>
      </c>
      <c r="L95" s="46">
        <v>2.9</v>
      </c>
      <c r="M95" s="74">
        <v>0</v>
      </c>
      <c r="N95" s="73">
        <v>0</v>
      </c>
      <c r="O95" s="46">
        <v>0</v>
      </c>
      <c r="P95" s="46">
        <v>-90</v>
      </c>
      <c r="Q95" s="46">
        <v>0</v>
      </c>
      <c r="R95" s="46">
        <v>0</v>
      </c>
      <c r="S95" s="74">
        <v>0</v>
      </c>
      <c r="U95" s="73">
        <v>87.01</v>
      </c>
      <c r="V95" s="74">
        <v>-91</v>
      </c>
      <c r="W95">
        <v>55.11</v>
      </c>
      <c r="X95">
        <v>29</v>
      </c>
      <c r="Y95">
        <v>-1</v>
      </c>
      <c r="Z95">
        <v>2.9</v>
      </c>
      <c r="AA95">
        <v>0</v>
      </c>
      <c r="AB95">
        <v>-90</v>
      </c>
    </row>
    <row r="96" spans="7:28">
      <c r="G96" t="s">
        <v>138</v>
      </c>
      <c r="H96" s="73">
        <v>47.37</v>
      </c>
      <c r="I96" s="46">
        <v>19.34</v>
      </c>
      <c r="J96" s="46">
        <v>0</v>
      </c>
      <c r="K96" s="46">
        <v>0</v>
      </c>
      <c r="L96" s="46">
        <v>2.9</v>
      </c>
      <c r="M96" s="74">
        <v>0</v>
      </c>
      <c r="N96" s="73">
        <v>0</v>
      </c>
      <c r="O96" s="46">
        <v>0</v>
      </c>
      <c r="P96" s="46">
        <v>-90</v>
      </c>
      <c r="Q96" s="46">
        <v>0</v>
      </c>
      <c r="R96" s="46">
        <v>0</v>
      </c>
      <c r="S96" s="74">
        <v>0</v>
      </c>
      <c r="U96" s="73">
        <v>69.61</v>
      </c>
      <c r="V96" s="74">
        <v>-91</v>
      </c>
      <c r="W96">
        <v>47.37</v>
      </c>
      <c r="X96">
        <v>19.34</v>
      </c>
      <c r="Y96">
        <v>-1</v>
      </c>
      <c r="Z96">
        <v>2.9</v>
      </c>
      <c r="AA96">
        <v>0</v>
      </c>
      <c r="AB96">
        <v>-90</v>
      </c>
    </row>
    <row r="97" spans="1:83">
      <c r="G97" t="s">
        <v>139</v>
      </c>
      <c r="H97" s="73">
        <v>45.43</v>
      </c>
      <c r="I97" s="46">
        <v>9.67</v>
      </c>
      <c r="J97" s="46">
        <v>0</v>
      </c>
      <c r="K97" s="46">
        <v>0</v>
      </c>
      <c r="L97" s="46">
        <v>2.42</v>
      </c>
      <c r="M97" s="74">
        <v>0</v>
      </c>
      <c r="N97" s="73">
        <v>0</v>
      </c>
      <c r="O97" s="46">
        <v>0</v>
      </c>
      <c r="P97" s="46">
        <v>-90</v>
      </c>
      <c r="Q97" s="46">
        <v>0</v>
      </c>
      <c r="R97" s="46">
        <v>0</v>
      </c>
      <c r="S97" s="74">
        <v>0</v>
      </c>
      <c r="U97" s="73">
        <v>57.52</v>
      </c>
      <c r="V97" s="74">
        <v>-91</v>
      </c>
      <c r="W97">
        <v>45.43</v>
      </c>
      <c r="X97">
        <v>9.67</v>
      </c>
      <c r="Y97">
        <v>-1</v>
      </c>
      <c r="Z97">
        <v>2.42</v>
      </c>
      <c r="AA97">
        <v>0</v>
      </c>
      <c r="AB97">
        <v>-90</v>
      </c>
    </row>
    <row r="98" spans="1:83">
      <c r="G98" t="s">
        <v>140</v>
      </c>
      <c r="H98" s="73">
        <v>49.31</v>
      </c>
      <c r="I98" s="46">
        <v>9.67</v>
      </c>
      <c r="J98" s="46">
        <v>0</v>
      </c>
      <c r="K98" s="46">
        <v>0</v>
      </c>
      <c r="L98" s="46">
        <v>1.93</v>
      </c>
      <c r="M98" s="74">
        <v>0</v>
      </c>
      <c r="N98" s="73">
        <v>0</v>
      </c>
      <c r="O98" s="46">
        <v>0</v>
      </c>
      <c r="P98" s="46">
        <v>-90</v>
      </c>
      <c r="Q98" s="46">
        <v>0</v>
      </c>
      <c r="R98" s="46">
        <v>0</v>
      </c>
      <c r="S98" s="74">
        <v>0</v>
      </c>
      <c r="U98" s="73">
        <v>60.91</v>
      </c>
      <c r="V98" s="74">
        <v>-91</v>
      </c>
      <c r="W98">
        <v>49.31</v>
      </c>
      <c r="X98">
        <v>9.67</v>
      </c>
      <c r="Y98">
        <v>-1</v>
      </c>
      <c r="Z98">
        <v>1.93</v>
      </c>
      <c r="AA98">
        <v>0</v>
      </c>
      <c r="AB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0.91467750000000003</v>
      </c>
      <c r="I99" s="69">
        <f t="shared" ref="I99:BQ99" si="1">SUM(I3:I98)/4000</f>
        <v>0.28162750000000003</v>
      </c>
      <c r="J99" s="69">
        <f t="shared" si="1"/>
        <v>0.12060999999999999</v>
      </c>
      <c r="K99" s="69">
        <f t="shared" si="1"/>
        <v>0</v>
      </c>
      <c r="L99" s="69">
        <f t="shared" si="1"/>
        <v>0.11940750000000007</v>
      </c>
      <c r="M99" s="69">
        <f t="shared" si="1"/>
        <v>1.8549999999999997E-3</v>
      </c>
      <c r="N99" s="68">
        <f t="shared" si="1"/>
        <v>-0.18099999999999999</v>
      </c>
      <c r="O99" s="69">
        <f t="shared" si="1"/>
        <v>-0.16875000000000001</v>
      </c>
      <c r="P99" s="69">
        <f t="shared" si="1"/>
        <v>-1.06325</v>
      </c>
      <c r="Q99" s="69">
        <f t="shared" si="1"/>
        <v>0</v>
      </c>
      <c r="R99" s="69">
        <f t="shared" si="1"/>
        <v>-2.5000000000000001E-4</v>
      </c>
      <c r="S99" s="70">
        <f t="shared" si="1"/>
        <v>0</v>
      </c>
      <c r="U99" s="68">
        <f t="shared" si="1"/>
        <v>1.4381775000000008</v>
      </c>
      <c r="V99" s="70">
        <f t="shared" si="1"/>
        <v>-1.4217500000000001</v>
      </c>
      <c r="W99">
        <f t="shared" si="1"/>
        <v>0.73367749999999998</v>
      </c>
      <c r="X99">
        <f t="shared" si="1"/>
        <v>0.11287750000000005</v>
      </c>
      <c r="Y99">
        <f t="shared" si="1"/>
        <v>-8.5000000000000006E-3</v>
      </c>
      <c r="Z99">
        <f t="shared" si="1"/>
        <v>0.11915750000000007</v>
      </c>
      <c r="AA99">
        <f t="shared" si="1"/>
        <v>1.8549999999999997E-3</v>
      </c>
      <c r="AB99">
        <f t="shared" si="1"/>
        <v>-0.94264000000000003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559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559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559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0.59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0.59</v>
      </c>
      <c r="W24">
        <v>0</v>
      </c>
      <c r="X24">
        <v>0</v>
      </c>
      <c r="Y24">
        <v>-2</v>
      </c>
      <c r="Z24">
        <v>0.59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0.59</v>
      </c>
      <c r="W25">
        <v>0</v>
      </c>
      <c r="X25">
        <v>0</v>
      </c>
      <c r="Y25">
        <v>-2</v>
      </c>
      <c r="Z25">
        <v>0.59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0.55000000000000004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0.55000000000000004</v>
      </c>
      <c r="W26">
        <v>0</v>
      </c>
      <c r="X26">
        <v>0</v>
      </c>
      <c r="Y26">
        <v>-2</v>
      </c>
      <c r="Z26">
        <v>0.55000000000000004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0</v>
      </c>
      <c r="W32">
        <v>0</v>
      </c>
      <c r="X32">
        <v>0</v>
      </c>
      <c r="Y32">
        <v>-2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0</v>
      </c>
      <c r="W33">
        <v>0</v>
      </c>
      <c r="X33">
        <v>0</v>
      </c>
      <c r="Y33">
        <v>-2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0.41</v>
      </c>
      <c r="W34">
        <v>0</v>
      </c>
      <c r="X34">
        <v>0</v>
      </c>
      <c r="Y34">
        <v>-2</v>
      </c>
      <c r="Z34">
        <v>0.41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0.77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0.77</v>
      </c>
      <c r="W35">
        <v>0</v>
      </c>
      <c r="X35">
        <v>0</v>
      </c>
      <c r="Y35">
        <v>-2</v>
      </c>
      <c r="Z35">
        <v>0.77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0</v>
      </c>
      <c r="X36">
        <v>0</v>
      </c>
      <c r="Y36">
        <v>-2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0</v>
      </c>
      <c r="X37">
        <v>0</v>
      </c>
      <c r="Y37">
        <v>-2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0</v>
      </c>
      <c r="X38">
        <v>0</v>
      </c>
      <c r="Y38">
        <v>-2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0</v>
      </c>
      <c r="X39">
        <v>0</v>
      </c>
      <c r="Y39">
        <v>-2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0</v>
      </c>
      <c r="Y40">
        <v>-2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0</v>
      </c>
      <c r="X41">
        <v>0</v>
      </c>
      <c r="Y41">
        <v>-2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</v>
      </c>
      <c r="W42">
        <v>0</v>
      </c>
      <c r="X42">
        <v>0</v>
      </c>
      <c r="Y42">
        <v>-2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</v>
      </c>
      <c r="W43">
        <v>0</v>
      </c>
      <c r="X43">
        <v>0</v>
      </c>
      <c r="Y43">
        <v>-2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0</v>
      </c>
      <c r="W44">
        <v>0</v>
      </c>
      <c r="X44">
        <v>0</v>
      </c>
      <c r="Y44">
        <v>-2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0</v>
      </c>
      <c r="W45">
        <v>0</v>
      </c>
      <c r="X45">
        <v>0</v>
      </c>
      <c r="Y45">
        <v>-2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</v>
      </c>
      <c r="W46">
        <v>0</v>
      </c>
      <c r="X46">
        <v>0</v>
      </c>
      <c r="Y46">
        <v>-2</v>
      </c>
      <c r="Z46">
        <v>0</v>
      </c>
    </row>
    <row r="47" spans="7:26">
      <c r="G47" t="s">
        <v>89</v>
      </c>
      <c r="H47" s="73">
        <v>0</v>
      </c>
      <c r="I47" s="46">
        <v>38.67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38.67</v>
      </c>
      <c r="W47">
        <v>0</v>
      </c>
      <c r="X47">
        <v>38.67</v>
      </c>
      <c r="Y47">
        <v>-2</v>
      </c>
      <c r="Z47">
        <v>0</v>
      </c>
    </row>
    <row r="48" spans="7:26">
      <c r="G48" t="s">
        <v>90</v>
      </c>
      <c r="H48" s="73">
        <v>0</v>
      </c>
      <c r="I48" s="46">
        <v>38.67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38.67</v>
      </c>
      <c r="W48">
        <v>0</v>
      </c>
      <c r="X48">
        <v>38.67</v>
      </c>
      <c r="Y48">
        <v>-2</v>
      </c>
      <c r="Z48">
        <v>0</v>
      </c>
    </row>
    <row r="49" spans="7:26">
      <c r="G49" t="s">
        <v>91</v>
      </c>
      <c r="H49" s="73">
        <v>0</v>
      </c>
      <c r="I49" s="46">
        <v>43.51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43.51</v>
      </c>
      <c r="W49">
        <v>0</v>
      </c>
      <c r="X49">
        <v>43.51</v>
      </c>
      <c r="Y49">
        <v>-2</v>
      </c>
      <c r="Z49">
        <v>0</v>
      </c>
    </row>
    <row r="50" spans="7:26">
      <c r="G50" t="s">
        <v>92</v>
      </c>
      <c r="H50" s="73">
        <v>0</v>
      </c>
      <c r="I50" s="46">
        <v>43.51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43.51</v>
      </c>
      <c r="W50">
        <v>0</v>
      </c>
      <c r="X50">
        <v>43.51</v>
      </c>
      <c r="Y50">
        <v>-2</v>
      </c>
      <c r="Z50">
        <v>0</v>
      </c>
    </row>
    <row r="51" spans="7:26">
      <c r="G51" t="s">
        <v>93</v>
      </c>
      <c r="H51" s="73">
        <v>0</v>
      </c>
      <c r="I51" s="46">
        <v>38.67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38.67</v>
      </c>
      <c r="W51">
        <v>0</v>
      </c>
      <c r="X51">
        <v>38.67</v>
      </c>
      <c r="Y51">
        <v>-2</v>
      </c>
      <c r="Z51">
        <v>0</v>
      </c>
    </row>
    <row r="52" spans="7:26">
      <c r="G52" t="s">
        <v>94</v>
      </c>
      <c r="H52" s="73">
        <v>0</v>
      </c>
      <c r="I52" s="46">
        <v>43.51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43.51</v>
      </c>
      <c r="W52">
        <v>0</v>
      </c>
      <c r="X52">
        <v>43.51</v>
      </c>
      <c r="Y52">
        <v>-2</v>
      </c>
      <c r="Z52">
        <v>0</v>
      </c>
    </row>
    <row r="53" spans="7:26">
      <c r="G53" t="s">
        <v>95</v>
      </c>
      <c r="H53" s="73">
        <v>0</v>
      </c>
      <c r="I53" s="46">
        <v>38.67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38.67</v>
      </c>
      <c r="W53">
        <v>0</v>
      </c>
      <c r="X53">
        <v>38.67</v>
      </c>
      <c r="Y53">
        <v>-2</v>
      </c>
      <c r="Z53">
        <v>0</v>
      </c>
    </row>
    <row r="54" spans="7:26">
      <c r="G54" t="s">
        <v>96</v>
      </c>
      <c r="H54" s="73">
        <v>0</v>
      </c>
      <c r="I54" s="46">
        <v>29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29</v>
      </c>
      <c r="W54">
        <v>0</v>
      </c>
      <c r="X54">
        <v>29</v>
      </c>
      <c r="Y54">
        <v>-2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0</v>
      </c>
      <c r="X55">
        <v>0</v>
      </c>
      <c r="Y55">
        <v>-2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0</v>
      </c>
      <c r="W56">
        <v>0</v>
      </c>
      <c r="X56">
        <v>0</v>
      </c>
      <c r="Y56">
        <v>-2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0</v>
      </c>
      <c r="Y57">
        <v>-2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0</v>
      </c>
      <c r="W58">
        <v>0</v>
      </c>
      <c r="X58">
        <v>0</v>
      </c>
      <c r="Y58">
        <v>-2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0</v>
      </c>
      <c r="W59">
        <v>0</v>
      </c>
      <c r="X59">
        <v>0</v>
      </c>
      <c r="Y59">
        <v>-2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0</v>
      </c>
      <c r="W60">
        <v>0</v>
      </c>
      <c r="X60">
        <v>0</v>
      </c>
      <c r="Y60">
        <v>-2</v>
      </c>
      <c r="Z60">
        <v>0</v>
      </c>
    </row>
    <row r="61" spans="7:26">
      <c r="G61" t="s">
        <v>103</v>
      </c>
      <c r="H61" s="73">
        <v>0</v>
      </c>
      <c r="I61" s="46">
        <v>19.34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19.34</v>
      </c>
      <c r="W61">
        <v>0</v>
      </c>
      <c r="X61">
        <v>19.34</v>
      </c>
      <c r="Y61">
        <v>-2</v>
      </c>
      <c r="Z61">
        <v>0</v>
      </c>
    </row>
    <row r="62" spans="7:26">
      <c r="G62" t="s">
        <v>104</v>
      </c>
      <c r="H62" s="73">
        <v>0</v>
      </c>
      <c r="I62" s="46">
        <v>38.67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38.67</v>
      </c>
      <c r="W62">
        <v>0</v>
      </c>
      <c r="X62">
        <v>38.67</v>
      </c>
      <c r="Y62">
        <v>-2</v>
      </c>
      <c r="Z62">
        <v>0</v>
      </c>
    </row>
    <row r="63" spans="7:26">
      <c r="G63" t="s">
        <v>105</v>
      </c>
      <c r="H63" s="73">
        <v>0</v>
      </c>
      <c r="I63" s="46">
        <v>53.17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53.17</v>
      </c>
      <c r="W63">
        <v>0</v>
      </c>
      <c r="X63">
        <v>53.17</v>
      </c>
      <c r="Y63">
        <v>-2</v>
      </c>
      <c r="Z63">
        <v>0</v>
      </c>
    </row>
    <row r="64" spans="7:26">
      <c r="G64" t="s">
        <v>106</v>
      </c>
      <c r="H64" s="73">
        <v>0</v>
      </c>
      <c r="I64" s="46">
        <v>62.84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62.84</v>
      </c>
      <c r="W64">
        <v>0</v>
      </c>
      <c r="X64">
        <v>62.84</v>
      </c>
      <c r="Y64">
        <v>-2</v>
      </c>
      <c r="Z64">
        <v>0</v>
      </c>
    </row>
    <row r="65" spans="7:26">
      <c r="G65" t="s">
        <v>107</v>
      </c>
      <c r="H65" s="73">
        <v>0</v>
      </c>
      <c r="I65" s="46">
        <v>67.680000000000007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67.680000000000007</v>
      </c>
      <c r="W65">
        <v>0</v>
      </c>
      <c r="X65">
        <v>67.680000000000007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77.34</v>
      </c>
      <c r="J66" s="46">
        <v>0</v>
      </c>
      <c r="K66" s="46">
        <v>0</v>
      </c>
      <c r="L66" s="46">
        <v>0</v>
      </c>
      <c r="M66" s="74">
        <v>2.9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80.239999999999995</v>
      </c>
      <c r="W66">
        <v>0</v>
      </c>
      <c r="X66">
        <v>77.34</v>
      </c>
      <c r="Y66">
        <v>-2</v>
      </c>
      <c r="Z66">
        <v>2.9</v>
      </c>
    </row>
    <row r="67" spans="7:26">
      <c r="G67" t="s">
        <v>109</v>
      </c>
      <c r="H67" s="73">
        <v>0</v>
      </c>
      <c r="I67" s="46">
        <v>71.55</v>
      </c>
      <c r="J67" s="46">
        <v>0</v>
      </c>
      <c r="K67" s="46">
        <v>0</v>
      </c>
      <c r="L67" s="46">
        <v>0</v>
      </c>
      <c r="M67" s="74">
        <v>2.5099999999999998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74.06</v>
      </c>
      <c r="W67">
        <v>0</v>
      </c>
      <c r="X67">
        <v>71.55</v>
      </c>
      <c r="Y67">
        <v>-2</v>
      </c>
      <c r="Z67">
        <v>2.5099999999999998</v>
      </c>
    </row>
    <row r="68" spans="7:26">
      <c r="G68" t="s">
        <v>110</v>
      </c>
      <c r="H68" s="73">
        <v>0</v>
      </c>
      <c r="I68" s="46">
        <v>102.48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107.31</v>
      </c>
      <c r="W68">
        <v>0</v>
      </c>
      <c r="X68">
        <v>102.48</v>
      </c>
      <c r="Y68">
        <v>-2</v>
      </c>
      <c r="Z68">
        <v>4.83</v>
      </c>
    </row>
    <row r="69" spans="7:26">
      <c r="G69" t="s">
        <v>111</v>
      </c>
      <c r="H69" s="73">
        <v>0</v>
      </c>
      <c r="I69" s="46">
        <v>176.03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176.03</v>
      </c>
      <c r="W69">
        <v>0</v>
      </c>
      <c r="X69">
        <v>176.03</v>
      </c>
      <c r="Y69">
        <v>-2</v>
      </c>
      <c r="Z69">
        <v>0</v>
      </c>
    </row>
    <row r="70" spans="7:26">
      <c r="G70" t="s">
        <v>112</v>
      </c>
      <c r="H70" s="73">
        <v>85.15</v>
      </c>
      <c r="I70" s="46">
        <v>34.799999999999997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119.95</v>
      </c>
      <c r="W70">
        <v>85.15</v>
      </c>
      <c r="X70">
        <v>34.799999999999997</v>
      </c>
      <c r="Y70">
        <v>-2</v>
      </c>
      <c r="Z70">
        <v>0</v>
      </c>
    </row>
    <row r="71" spans="7:26">
      <c r="G71" t="s">
        <v>113</v>
      </c>
      <c r="H71" s="73">
        <v>22.04</v>
      </c>
      <c r="I71" s="46">
        <v>43.35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65.39</v>
      </c>
      <c r="W71">
        <v>22.04</v>
      </c>
      <c r="X71">
        <v>43.35</v>
      </c>
      <c r="Y71">
        <v>-2</v>
      </c>
      <c r="Z71">
        <v>0</v>
      </c>
    </row>
    <row r="72" spans="7:26">
      <c r="G72" t="s">
        <v>114</v>
      </c>
      <c r="H72" s="73">
        <v>23.85</v>
      </c>
      <c r="I72" s="46">
        <v>37.200000000000003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61.05</v>
      </c>
      <c r="W72">
        <v>23.85</v>
      </c>
      <c r="X72">
        <v>37.200000000000003</v>
      </c>
      <c r="Y72">
        <v>-2</v>
      </c>
      <c r="Z72">
        <v>0</v>
      </c>
    </row>
    <row r="73" spans="7:26">
      <c r="G73" t="s">
        <v>115</v>
      </c>
      <c r="H73" s="73">
        <v>26.24</v>
      </c>
      <c r="I73" s="46">
        <v>30.05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56.29</v>
      </c>
      <c r="W73">
        <v>26.24</v>
      </c>
      <c r="X73">
        <v>30.05</v>
      </c>
      <c r="Y73">
        <v>-2</v>
      </c>
      <c r="Z73">
        <v>0</v>
      </c>
    </row>
    <row r="74" spans="7:26">
      <c r="G74" t="s">
        <v>116</v>
      </c>
      <c r="H74" s="73">
        <v>23.86</v>
      </c>
      <c r="I74" s="46">
        <v>27.27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51.13</v>
      </c>
      <c r="W74">
        <v>23.86</v>
      </c>
      <c r="X74">
        <v>27.27</v>
      </c>
      <c r="Y74">
        <v>-2</v>
      </c>
      <c r="Z74">
        <v>0</v>
      </c>
    </row>
    <row r="75" spans="7:26">
      <c r="G75" t="s">
        <v>117</v>
      </c>
      <c r="H75" s="73">
        <v>15.34</v>
      </c>
      <c r="I75" s="46">
        <v>34.24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49.58</v>
      </c>
      <c r="W75">
        <v>15.34</v>
      </c>
      <c r="X75">
        <v>34.24</v>
      </c>
      <c r="Y75">
        <v>-2</v>
      </c>
      <c r="Z75">
        <v>0</v>
      </c>
    </row>
    <row r="76" spans="7:26">
      <c r="G76" t="s">
        <v>118</v>
      </c>
      <c r="H76" s="73">
        <v>5.86</v>
      </c>
      <c r="I76" s="46">
        <v>38.28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44.14</v>
      </c>
      <c r="W76">
        <v>5.86</v>
      </c>
      <c r="X76">
        <v>38.28</v>
      </c>
      <c r="Y76">
        <v>-2</v>
      </c>
      <c r="Z76">
        <v>0</v>
      </c>
    </row>
    <row r="77" spans="7:26">
      <c r="G77" t="s">
        <v>119</v>
      </c>
      <c r="H77" s="73">
        <v>0</v>
      </c>
      <c r="I77" s="46">
        <v>39.299999999999997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39.299999999999997</v>
      </c>
      <c r="W77">
        <v>0</v>
      </c>
      <c r="X77">
        <v>39.299999999999997</v>
      </c>
      <c r="Y77">
        <v>-2</v>
      </c>
      <c r="Z77">
        <v>0</v>
      </c>
    </row>
    <row r="78" spans="7:26">
      <c r="G78" t="s">
        <v>120</v>
      </c>
      <c r="H78" s="73">
        <v>0</v>
      </c>
      <c r="I78" s="46">
        <v>44.97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44.97</v>
      </c>
      <c r="W78">
        <v>0</v>
      </c>
      <c r="X78">
        <v>44.97</v>
      </c>
      <c r="Y78">
        <v>-2</v>
      </c>
      <c r="Z78">
        <v>0</v>
      </c>
    </row>
    <row r="79" spans="7:26">
      <c r="G79" t="s">
        <v>121</v>
      </c>
      <c r="H79" s="73">
        <v>0</v>
      </c>
      <c r="I79" s="46">
        <v>119.99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119.99</v>
      </c>
      <c r="W79">
        <v>0</v>
      </c>
      <c r="X79">
        <v>119.99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126.44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126.44</v>
      </c>
      <c r="W80">
        <v>0</v>
      </c>
      <c r="X80">
        <v>126.44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135.99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135.99</v>
      </c>
      <c r="W81">
        <v>0</v>
      </c>
      <c r="X81">
        <v>135.99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144.88999999999999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144.88999999999999</v>
      </c>
      <c r="W82">
        <v>0</v>
      </c>
      <c r="X82">
        <v>144.88999999999999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33.840000000000003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33.840000000000003</v>
      </c>
      <c r="W83">
        <v>0</v>
      </c>
      <c r="X83">
        <v>33.840000000000003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24.17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24.17</v>
      </c>
      <c r="W84">
        <v>0</v>
      </c>
      <c r="X84">
        <v>24.17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19.34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19.34</v>
      </c>
      <c r="W85">
        <v>0</v>
      </c>
      <c r="X85">
        <v>19.34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9.67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9.67</v>
      </c>
      <c r="W86">
        <v>0</v>
      </c>
      <c r="X86">
        <v>9.67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0</v>
      </c>
      <c r="Y88">
        <v>-2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0</v>
      </c>
      <c r="Y89">
        <v>-2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</v>
      </c>
      <c r="W90">
        <v>0</v>
      </c>
      <c r="X90">
        <v>0</v>
      </c>
      <c r="Y90">
        <v>-2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0</v>
      </c>
      <c r="Y91">
        <v>-2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0</v>
      </c>
      <c r="Y92">
        <v>-2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0</v>
      </c>
      <c r="Y93">
        <v>-2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</v>
      </c>
      <c r="W94">
        <v>0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</v>
      </c>
      <c r="W95">
        <v>0</v>
      </c>
      <c r="X95">
        <v>0</v>
      </c>
      <c r="Y95">
        <v>-2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</v>
      </c>
      <c r="W96">
        <v>0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</v>
      </c>
      <c r="W97">
        <v>0</v>
      </c>
      <c r="X97">
        <v>0</v>
      </c>
      <c r="Y97">
        <v>-2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5.0584999999999998E-2</v>
      </c>
      <c r="I99" s="69">
        <f t="shared" ref="I99:BQ99" si="1">SUM(I3:I98)/4000</f>
        <v>0.48177499999999995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3.2875000000000001E-3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0.53564750000000017</v>
      </c>
      <c r="W99">
        <f t="shared" si="1"/>
        <v>5.0584999999999998E-2</v>
      </c>
      <c r="X99">
        <f t="shared" si="1"/>
        <v>0.48177499999999995</v>
      </c>
      <c r="Y99">
        <f t="shared" si="1"/>
        <v>-4.8000000000000001E-2</v>
      </c>
      <c r="Z99">
        <f t="shared" si="1"/>
        <v>3.2875000000000001E-3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AC2" sqref="A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45231</v>
      </c>
      <c r="B1" s="221"/>
      <c r="C1" s="221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T1" s="152" t="s">
        <v>145</v>
      </c>
    </row>
    <row r="2" spans="1:47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7">
      <c r="A3" t="s">
        <v>45</v>
      </c>
      <c r="D3">
        <f>TWEPL!P3</f>
        <v>10.263120000000001</v>
      </c>
      <c r="E3">
        <f>GT_NG!P3</f>
        <v>15.702528613255257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691.0677306143084</v>
      </c>
      <c r="P3" s="36">
        <v>107.42548309788094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24.18</v>
      </c>
      <c r="U3" s="37">
        <f>SUMPRODUCT(LTA!J3:AN3,LTA!J$102:AN$102,LTA!J$103:AN$103)</f>
        <v>56.28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75.41</v>
      </c>
      <c r="Z3" s="34">
        <f>IEX!N3</f>
        <v>0</v>
      </c>
      <c r="AA3" s="75">
        <f>STOA!H3</f>
        <v>0.48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10.672820309355849</v>
      </c>
      <c r="AD3">
        <f>SUM(B3:AB3,AI3:AR3)-AC3</f>
        <v>997.7955399594332</v>
      </c>
      <c r="AE3">
        <f>'IDT-1'!B3</f>
        <v>128.59800000000001</v>
      </c>
      <c r="AF3" s="24"/>
      <c r="AG3">
        <f>SUM(AD3:AF3)+AT3</f>
        <v>1126.3935399594332</v>
      </c>
      <c r="AI3" s="34">
        <f>PXIL!H3</f>
        <v>0</v>
      </c>
      <c r="AJ3" s="34">
        <f>PXIL!N3</f>
        <v>0</v>
      </c>
      <c r="AK3" s="34">
        <f>RTM_IEX!H3</f>
        <v>41.58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10.263120000000001</v>
      </c>
      <c r="E4">
        <f>GT_NG!P4</f>
        <v>15.702528613255257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690.91852352383648</v>
      </c>
      <c r="P4" s="36">
        <v>107.42548309788094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23.69</v>
      </c>
      <c r="U4" s="37">
        <f>SUMPRODUCT(LTA!J4:AN4,LTA!J$102:AN$102,LTA!J$103:AN$103)</f>
        <v>56.28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37.71</v>
      </c>
      <c r="Z4" s="34">
        <f>IEX!N4</f>
        <v>0</v>
      </c>
      <c r="AA4" s="75">
        <f>STOA!H4</f>
        <v>0.48</v>
      </c>
      <c r="AB4" s="75">
        <f>-STOA!N4</f>
        <v>-130.5</v>
      </c>
      <c r="AC4">
        <f t="shared" ref="AC4:AC67" si="0">SUMIF(B4:AB4,"&gt;0")*$AC$2-SUMIF(B4:AB4,"&lt;0")*($AC$2/(1-$AC$2))+SUMIF(AI4:AR4,"&gt;0")*$AC$2-SUMIF(AI4:AR4,"&lt;0")*($AC$2/(1-$AC$2))</f>
        <v>10.342622969795887</v>
      </c>
      <c r="AD4">
        <f t="shared" ref="AD4:AD67" si="1">SUM(B4:AB4,AI4:AR4)-AC4</f>
        <v>958.81653020852116</v>
      </c>
      <c r="AE4">
        <f>'IDT-1'!B4</f>
        <v>145.482</v>
      </c>
      <c r="AF4" s="24"/>
      <c r="AG4">
        <f t="shared" ref="AG4:AG67" si="2">SUM(AD4:AF4)+AT4</f>
        <v>1104.2985302085212</v>
      </c>
      <c r="AI4" s="34">
        <f>PXIL!H4</f>
        <v>0</v>
      </c>
      <c r="AJ4" s="34">
        <f>PXIL!N4</f>
        <v>0</v>
      </c>
      <c r="AK4" s="34">
        <f>RTM_IEX!H4</f>
        <v>40.61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10.263120000000001</v>
      </c>
      <c r="E5">
        <f>GT_NG!P5</f>
        <v>15.702528613255257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673.01683673631271</v>
      </c>
      <c r="P5" s="36">
        <v>107.42548309788094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23.26</v>
      </c>
      <c r="U5" s="37">
        <f>SUMPRODUCT(LTA!J5:AN5,LTA!J$102:AN$102,LTA!J$103:AN$103)</f>
        <v>56.28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18.37</v>
      </c>
      <c r="Z5" s="34">
        <f>IEX!N5</f>
        <v>0</v>
      </c>
      <c r="AA5" s="75">
        <f>STOA!H5</f>
        <v>0.48</v>
      </c>
      <c r="AB5" s="75">
        <f>-STOA!N5</f>
        <v>-130.5</v>
      </c>
      <c r="AC5">
        <f t="shared" si="0"/>
        <v>10.131684800780688</v>
      </c>
      <c r="AD5">
        <f t="shared" si="1"/>
        <v>933.91578159001256</v>
      </c>
      <c r="AE5">
        <f>'IDT-1'!B5</f>
        <v>150.59</v>
      </c>
      <c r="AF5" s="24"/>
      <c r="AG5">
        <f t="shared" si="2"/>
        <v>1084.5057815900125</v>
      </c>
      <c r="AI5" s="34">
        <f>PXIL!H5</f>
        <v>0</v>
      </c>
      <c r="AJ5" s="34">
        <f>PXIL!N5</f>
        <v>0</v>
      </c>
      <c r="AK5" s="34">
        <f>RTM_IEX!H5</f>
        <v>53.17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10.263120000000001</v>
      </c>
      <c r="E6">
        <f>GT_NG!P6</f>
        <v>15.702528613255257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672.63354725001977</v>
      </c>
      <c r="P6" s="36">
        <v>107.42548309788094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21</v>
      </c>
      <c r="U6" s="37">
        <f>SUMPRODUCT(LTA!J6:AN6,LTA!J$102:AN$102,LTA!J$103:AN$103)</f>
        <v>56.28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0.48</v>
      </c>
      <c r="AB6" s="75">
        <f>-STOA!N6</f>
        <v>-130.5</v>
      </c>
      <c r="AC6">
        <f t="shared" si="0"/>
        <v>10.206921169095827</v>
      </c>
      <c r="AD6">
        <f t="shared" si="1"/>
        <v>942.79725573540452</v>
      </c>
      <c r="AE6">
        <f>'IDT-1'!B6</f>
        <v>123</v>
      </c>
      <c r="AF6" s="24"/>
      <c r="AG6">
        <f t="shared" si="2"/>
        <v>1065.7972557354046</v>
      </c>
      <c r="AI6" s="34">
        <f>PXIL!H6</f>
        <v>0</v>
      </c>
      <c r="AJ6" s="34">
        <f>PXIL!N6</f>
        <v>0</v>
      </c>
      <c r="AK6" s="34">
        <f>RTM_IEX!H6</f>
        <v>83.14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10.263120000000001</v>
      </c>
      <c r="E7">
        <f>GT_NG!P7</f>
        <v>15.702528613255257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660.97930102140276</v>
      </c>
      <c r="P7" s="36">
        <v>107.42548309788094</v>
      </c>
      <c r="Q7" s="36">
        <v>32.559999999999995</v>
      </c>
      <c r="R7" s="38">
        <v>0</v>
      </c>
      <c r="S7" s="38">
        <v>0</v>
      </c>
      <c r="T7" s="37">
        <f>SUMPRODUCT(LTA!J7:AN7,LTA!J$101:AN$101,LTA!J$103:AN$103)</f>
        <v>21</v>
      </c>
      <c r="U7" s="37">
        <f>SUMPRODUCT(LTA!J7:AN7,LTA!J$102:AN$102,LTA!J$103:AN$103)</f>
        <v>56.28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0.48</v>
      </c>
      <c r="AB7" s="75">
        <f>-STOA!N7</f>
        <v>-130.5</v>
      </c>
      <c r="AC7">
        <f t="shared" si="0"/>
        <v>10.247158390983159</v>
      </c>
      <c r="AD7">
        <f t="shared" si="1"/>
        <v>947.54716397629488</v>
      </c>
      <c r="AE7">
        <f>'IDT-1'!B7</f>
        <v>109</v>
      </c>
      <c r="AF7" s="24"/>
      <c r="AG7">
        <f t="shared" si="2"/>
        <v>1056.547163976295</v>
      </c>
      <c r="AI7" s="34">
        <f>PXIL!H7</f>
        <v>0</v>
      </c>
      <c r="AJ7" s="34">
        <f>PXIL!N7</f>
        <v>0</v>
      </c>
      <c r="AK7" s="34">
        <f>RTM_IEX!H7</f>
        <v>99.58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10.263120000000001</v>
      </c>
      <c r="E8">
        <f>GT_NG!P8</f>
        <v>15.702528613255257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660.0967886579167</v>
      </c>
      <c r="P8" s="36">
        <v>107.42527925473482</v>
      </c>
      <c r="Q8" s="36">
        <v>32.559999999999995</v>
      </c>
      <c r="R8" s="38">
        <v>0</v>
      </c>
      <c r="S8" s="38">
        <v>0</v>
      </c>
      <c r="T8" s="37">
        <f>SUMPRODUCT(LTA!J8:AN8,LTA!J$101:AN$101,LTA!J$103:AN$103)</f>
        <v>21</v>
      </c>
      <c r="U8" s="37">
        <f>SUMPRODUCT(LTA!J8:AN8,LTA!J$102:AN$102,LTA!J$103:AN$103)</f>
        <v>56.28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0.48</v>
      </c>
      <c r="AB8" s="75">
        <f>-STOA!N8</f>
        <v>-130.5</v>
      </c>
      <c r="AC8">
        <f t="shared" si="0"/>
        <v>10.239743574847449</v>
      </c>
      <c r="AD8">
        <f t="shared" si="1"/>
        <v>946.67186258579841</v>
      </c>
      <c r="AE8">
        <f>'IDT-1'!B8</f>
        <v>96</v>
      </c>
      <c r="AF8" s="24"/>
      <c r="AG8">
        <f t="shared" si="2"/>
        <v>1042.6718625857984</v>
      </c>
      <c r="AI8" s="34">
        <f>PXIL!H8</f>
        <v>0</v>
      </c>
      <c r="AJ8" s="34">
        <f>PXIL!N8</f>
        <v>0</v>
      </c>
      <c r="AK8" s="34">
        <f>RTM_IEX!H8</f>
        <v>99.58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10.263120000000001</v>
      </c>
      <c r="E9">
        <f>GT_NG!P9</f>
        <v>15.702528613255257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655.44067929904827</v>
      </c>
      <c r="P9" s="36">
        <v>107.42527925473482</v>
      </c>
      <c r="Q9" s="36">
        <v>32.559999999999995</v>
      </c>
      <c r="R9" s="38">
        <v>0</v>
      </c>
      <c r="S9" s="38">
        <v>0</v>
      </c>
      <c r="T9" s="37">
        <f>SUMPRODUCT(LTA!J9:AN9,LTA!J$101:AN$101,LTA!J$103:AN$103)</f>
        <v>21</v>
      </c>
      <c r="U9" s="37">
        <f>SUMPRODUCT(LTA!J9:AN9,LTA!J$102:AN$102,LTA!J$103:AN$103)</f>
        <v>56.28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0.48</v>
      </c>
      <c r="AB9" s="75">
        <f>-STOA!N9</f>
        <v>-130.5</v>
      </c>
      <c r="AC9">
        <f t="shared" si="0"/>
        <v>10.224992256232953</v>
      </c>
      <c r="AD9">
        <f t="shared" si="1"/>
        <v>944.93050454554441</v>
      </c>
      <c r="AE9">
        <f>'IDT-1'!B9</f>
        <v>99</v>
      </c>
      <c r="AF9" s="24"/>
      <c r="AG9">
        <f t="shared" si="2"/>
        <v>1043.9305045455444</v>
      </c>
      <c r="AI9" s="34">
        <f>PXIL!H9</f>
        <v>0</v>
      </c>
      <c r="AJ9" s="34">
        <f>PXIL!N9</f>
        <v>0</v>
      </c>
      <c r="AK9" s="34">
        <f>RTM_IEX!H9</f>
        <v>102.48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10.263120000000001</v>
      </c>
      <c r="E10">
        <f>GT_NG!P10</f>
        <v>15.702528613255257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693.1560388854474</v>
      </c>
      <c r="P10" s="36">
        <v>107.42527925473482</v>
      </c>
      <c r="Q10" s="36">
        <v>32.559999999999995</v>
      </c>
      <c r="R10" s="38">
        <v>0</v>
      </c>
      <c r="S10" s="38">
        <v>0</v>
      </c>
      <c r="T10" s="37">
        <f>SUMPRODUCT(LTA!J10:AN10,LTA!J$101:AN$101,LTA!J$103:AN$103)</f>
        <v>21</v>
      </c>
      <c r="U10" s="37">
        <f>SUMPRODUCT(LTA!J10:AN10,LTA!J$102:AN$102,LTA!J$103:AN$103)</f>
        <v>56.28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30.94</v>
      </c>
      <c r="Z10" s="34">
        <f>IEX!N10</f>
        <v>0</v>
      </c>
      <c r="AA10" s="75">
        <f>STOA!H10</f>
        <v>0.48</v>
      </c>
      <c r="AB10" s="75">
        <f>-STOA!N10</f>
        <v>-130.5</v>
      </c>
      <c r="AC10">
        <f t="shared" si="0"/>
        <v>10.119533276758705</v>
      </c>
      <c r="AD10">
        <f t="shared" si="1"/>
        <v>932.48132311141774</v>
      </c>
      <c r="AE10">
        <f>'IDT-1'!B10</f>
        <v>96.760999999999996</v>
      </c>
      <c r="AF10" s="24"/>
      <c r="AG10">
        <f t="shared" si="2"/>
        <v>1029.2423231114178</v>
      </c>
      <c r="AI10" s="34">
        <f>PXIL!H10</f>
        <v>0</v>
      </c>
      <c r="AJ10" s="34">
        <f>PXIL!N10</f>
        <v>0</v>
      </c>
      <c r="AK10" s="34">
        <f>RTM_IEX!H10</f>
        <v>21.27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10.263120000000001</v>
      </c>
      <c r="E11">
        <f>GT_NG!P11</f>
        <v>15.702528613255257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694.65620309187852</v>
      </c>
      <c r="P11" s="36">
        <v>107.42527925473482</v>
      </c>
      <c r="Q11" s="36">
        <v>32.559999999999995</v>
      </c>
      <c r="R11" s="38">
        <v>0</v>
      </c>
      <c r="S11" s="38">
        <v>0</v>
      </c>
      <c r="T11" s="37">
        <f>SUMPRODUCT(LTA!J11:AN11,LTA!J$101:AN$101,LTA!J$103:AN$103)</f>
        <v>19</v>
      </c>
      <c r="U11" s="37">
        <f>SUMPRODUCT(LTA!J11:AN11,LTA!J$102:AN$102,LTA!J$103:AN$103)</f>
        <v>56.28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0.44</v>
      </c>
      <c r="AB11" s="75">
        <f>-STOA!N11</f>
        <v>-130.5</v>
      </c>
      <c r="AC11">
        <f t="shared" si="0"/>
        <v>9.814446656092727</v>
      </c>
      <c r="AD11">
        <f t="shared" si="1"/>
        <v>896.4665739385149</v>
      </c>
      <c r="AE11">
        <f>'IDT-1'!B11</f>
        <v>118</v>
      </c>
      <c r="AF11" s="24"/>
      <c r="AG11">
        <f t="shared" si="2"/>
        <v>1014.4665739385149</v>
      </c>
      <c r="AI11" s="34">
        <f>PXIL!H11</f>
        <v>0</v>
      </c>
      <c r="AJ11" s="34">
        <f>PXIL!N11</f>
        <v>0</v>
      </c>
      <c r="AK11" s="34">
        <f>RTM_IEX!H11</f>
        <v>16.43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10.263120000000001</v>
      </c>
      <c r="E12">
        <f>GT_NG!P12</f>
        <v>15.702528613255257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694.65620309187852</v>
      </c>
      <c r="P12" s="36">
        <v>107.42527925473482</v>
      </c>
      <c r="Q12" s="36">
        <v>32.559999999999995</v>
      </c>
      <c r="R12" s="38">
        <v>0</v>
      </c>
      <c r="S12" s="38">
        <v>0</v>
      </c>
      <c r="T12" s="37">
        <f>SUMPRODUCT(LTA!J12:AN12,LTA!J$101:AN$101,LTA!J$103:AN$103)</f>
        <v>16.670000000000002</v>
      </c>
      <c r="U12" s="37">
        <f>SUMPRODUCT(LTA!J12:AN12,LTA!J$102:AN$102,LTA!J$103:AN$103)</f>
        <v>55.08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0.44</v>
      </c>
      <c r="AB12" s="75">
        <f>-STOA!N12</f>
        <v>-130.5</v>
      </c>
      <c r="AC12">
        <f t="shared" si="0"/>
        <v>9.7685826560927289</v>
      </c>
      <c r="AD12">
        <f t="shared" si="1"/>
        <v>891.05243793851503</v>
      </c>
      <c r="AE12">
        <f>'IDT-1'!B12</f>
        <v>110</v>
      </c>
      <c r="AF12" s="24"/>
      <c r="AG12">
        <f t="shared" si="2"/>
        <v>1001.052437938515</v>
      </c>
      <c r="AI12" s="34">
        <f>PXIL!H12</f>
        <v>0</v>
      </c>
      <c r="AJ12" s="34">
        <f>PXIL!N12</f>
        <v>0</v>
      </c>
      <c r="AK12" s="34">
        <f>RTM_IEX!H12</f>
        <v>14.5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10.263120000000001</v>
      </c>
      <c r="E13">
        <f>GT_NG!P13</f>
        <v>15.702528613255257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694.65620309187852</v>
      </c>
      <c r="P13" s="36">
        <v>107.42484080103731</v>
      </c>
      <c r="Q13" s="36">
        <v>32.559999999999995</v>
      </c>
      <c r="R13" s="38">
        <v>0</v>
      </c>
      <c r="S13" s="38">
        <v>0</v>
      </c>
      <c r="T13" s="37">
        <f>SUMPRODUCT(LTA!J13:AN13,LTA!J$101:AN$101,LTA!J$103:AN$103)</f>
        <v>16.670000000000002</v>
      </c>
      <c r="U13" s="37">
        <f>SUMPRODUCT(LTA!J13:AN13,LTA!J$102:AN$102,LTA!J$103:AN$103)</f>
        <v>55.08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0.44</v>
      </c>
      <c r="AB13" s="75">
        <f>-STOA!N13</f>
        <v>-130.5</v>
      </c>
      <c r="AC13">
        <f t="shared" si="0"/>
        <v>9.6711389730816677</v>
      </c>
      <c r="AD13">
        <f t="shared" si="1"/>
        <v>879.54944316782849</v>
      </c>
      <c r="AE13">
        <f>'IDT-1'!B13</f>
        <v>107</v>
      </c>
      <c r="AF13" s="24"/>
      <c r="AG13">
        <f t="shared" si="2"/>
        <v>986.54944316782849</v>
      </c>
      <c r="AI13" s="34">
        <f>PXIL!H13</f>
        <v>0</v>
      </c>
      <c r="AJ13" s="34">
        <f>PXIL!N13</f>
        <v>0</v>
      </c>
      <c r="AK13" s="34">
        <f>RTM_IEX!H13</f>
        <v>2.9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10.263120000000001</v>
      </c>
      <c r="E14">
        <f>GT_NG!P14</f>
        <v>15.702528613255257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654.89365940413393</v>
      </c>
      <c r="P14" s="36">
        <v>107.42484080103731</v>
      </c>
      <c r="Q14" s="36">
        <v>32.559999999999995</v>
      </c>
      <c r="R14" s="38">
        <v>0</v>
      </c>
      <c r="S14" s="38">
        <v>0</v>
      </c>
      <c r="T14" s="37">
        <f>SUMPRODUCT(LTA!J14:AN14,LTA!J$101:AN$101,LTA!J$103:AN$103)</f>
        <v>16.670000000000002</v>
      </c>
      <c r="U14" s="37">
        <f>SUMPRODUCT(LTA!J14:AN14,LTA!J$102:AN$102,LTA!J$103:AN$103)</f>
        <v>48.08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0.44</v>
      </c>
      <c r="AB14" s="75">
        <f>-STOA!N14</f>
        <v>-130.5</v>
      </c>
      <c r="AC14">
        <f t="shared" si="0"/>
        <v>9.5869496061046142</v>
      </c>
      <c r="AD14">
        <f t="shared" si="1"/>
        <v>869.61108884706096</v>
      </c>
      <c r="AE14">
        <f>'IDT-1'!B14</f>
        <v>108</v>
      </c>
      <c r="AF14" s="24"/>
      <c r="AG14">
        <f t="shared" si="2"/>
        <v>977.61108884706096</v>
      </c>
      <c r="AI14" s="34">
        <f>PXIL!H14</f>
        <v>0</v>
      </c>
      <c r="AJ14" s="34">
        <f>PXIL!N14</f>
        <v>0</v>
      </c>
      <c r="AK14" s="34">
        <f>RTM_IEX!H14</f>
        <v>39.64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10.263120000000001</v>
      </c>
      <c r="E15">
        <f>GT_NG!P15</f>
        <v>15.702528613255257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651.2484562747552</v>
      </c>
      <c r="P15" s="36">
        <v>107.42484080103731</v>
      </c>
      <c r="Q15" s="36">
        <v>32.559999999999995</v>
      </c>
      <c r="R15" s="38">
        <v>0</v>
      </c>
      <c r="S15" s="38">
        <v>0</v>
      </c>
      <c r="T15" s="37">
        <f>SUMPRODUCT(LTA!J15:AN15,LTA!J$101:AN$101,LTA!J$103:AN$103)</f>
        <v>16.670000000000002</v>
      </c>
      <c r="U15" s="37">
        <f>SUMPRODUCT(LTA!J15:AN15,LTA!J$102:AN$102,LTA!J$103:AN$103)</f>
        <v>47.11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0.44</v>
      </c>
      <c r="AB15" s="75">
        <f>-STOA!N15</f>
        <v>-130.5</v>
      </c>
      <c r="AC15">
        <f t="shared" si="0"/>
        <v>9.7674218998178315</v>
      </c>
      <c r="AD15">
        <f t="shared" si="1"/>
        <v>890.91541342396897</v>
      </c>
      <c r="AE15">
        <f>'IDT-1'!B15</f>
        <v>114</v>
      </c>
      <c r="AF15" s="24"/>
      <c r="AG15">
        <f t="shared" si="2"/>
        <v>1004.915413423969</v>
      </c>
      <c r="AI15" s="34">
        <f>PXIL!H15</f>
        <v>0</v>
      </c>
      <c r="AJ15" s="34">
        <f>PXIL!N15</f>
        <v>0</v>
      </c>
      <c r="AK15" s="34">
        <f>RTM_IEX!H15</f>
        <v>65.739999999999995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10.263120000000001</v>
      </c>
      <c r="E16">
        <f>GT_NG!P16</f>
        <v>15.702528613255257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650.50786088429481</v>
      </c>
      <c r="P16" s="36">
        <v>107.42484080103731</v>
      </c>
      <c r="Q16" s="36">
        <v>32.559999999999995</v>
      </c>
      <c r="R16" s="38">
        <v>0</v>
      </c>
      <c r="S16" s="38">
        <v>0</v>
      </c>
      <c r="T16" s="37">
        <f>SUMPRODUCT(LTA!J16:AN16,LTA!J$101:AN$101,LTA!J$103:AN$103)</f>
        <v>16.670000000000002</v>
      </c>
      <c r="U16" s="37">
        <f>SUMPRODUCT(LTA!J16:AN16,LTA!J$102:AN$102,LTA!J$103:AN$103)</f>
        <v>47.11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0.44</v>
      </c>
      <c r="AB16" s="75">
        <f>-STOA!N16</f>
        <v>-130.5</v>
      </c>
      <c r="AC16">
        <f t="shared" si="0"/>
        <v>9.7693488985379648</v>
      </c>
      <c r="AD16">
        <f t="shared" si="1"/>
        <v>891.14289103478848</v>
      </c>
      <c r="AE16">
        <f>'IDT-1'!B16</f>
        <v>119</v>
      </c>
      <c r="AF16" s="24"/>
      <c r="AG16">
        <f t="shared" si="2"/>
        <v>1010.1428910347885</v>
      </c>
      <c r="AI16" s="34">
        <f>PXIL!H16</f>
        <v>0</v>
      </c>
      <c r="AJ16" s="34">
        <f>PXIL!N16</f>
        <v>0</v>
      </c>
      <c r="AK16" s="34">
        <f>RTM_IEX!H16</f>
        <v>66.709999999999994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10.263120000000001</v>
      </c>
      <c r="E17">
        <f>GT_NG!P17</f>
        <v>15.702528613255257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649.5320935106289</v>
      </c>
      <c r="P17" s="36">
        <v>107.42484080103731</v>
      </c>
      <c r="Q17" s="36">
        <v>32.559999999999995</v>
      </c>
      <c r="R17" s="38">
        <v>0</v>
      </c>
      <c r="S17" s="38">
        <v>0</v>
      </c>
      <c r="T17" s="37">
        <f>SUMPRODUCT(LTA!J17:AN17,LTA!J$101:AN$101,LTA!J$103:AN$103)</f>
        <v>16.670000000000002</v>
      </c>
      <c r="U17" s="37">
        <f>SUMPRODUCT(LTA!J17:AN17,LTA!J$102:AN$102,LTA!J$103:AN$103)</f>
        <v>47.11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0.44</v>
      </c>
      <c r="AB17" s="75">
        <f>-STOA!N17</f>
        <v>-130.5</v>
      </c>
      <c r="AC17">
        <f t="shared" si="0"/>
        <v>9.9398204525991716</v>
      </c>
      <c r="AD17">
        <f t="shared" si="1"/>
        <v>911.26665210706142</v>
      </c>
      <c r="AE17">
        <f>'IDT-1'!B17</f>
        <v>109</v>
      </c>
      <c r="AF17" s="24"/>
      <c r="AG17">
        <f t="shared" si="2"/>
        <v>1020.2666521070614</v>
      </c>
      <c r="AI17" s="34">
        <f>PXIL!H17</f>
        <v>0</v>
      </c>
      <c r="AJ17" s="34">
        <f>PXIL!N17</f>
        <v>0</v>
      </c>
      <c r="AK17" s="34">
        <f>RTM_IEX!H17</f>
        <v>87.98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10.263120000000001</v>
      </c>
      <c r="E18">
        <f>GT_NG!P18</f>
        <v>15.702528613255257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649.53195651806254</v>
      </c>
      <c r="P18" s="36">
        <v>107.42484080103731</v>
      </c>
      <c r="Q18" s="36">
        <v>32.559999999999995</v>
      </c>
      <c r="R18" s="38">
        <v>0</v>
      </c>
      <c r="S18" s="38">
        <v>0</v>
      </c>
      <c r="T18" s="37">
        <f>SUMPRODUCT(LTA!J18:AN18,LTA!J$101:AN$101,LTA!J$103:AN$103)</f>
        <v>16.670000000000002</v>
      </c>
      <c r="U18" s="37">
        <f>SUMPRODUCT(LTA!J18:AN18,LTA!J$102:AN$102,LTA!J$103:AN$103)</f>
        <v>47.11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0.44</v>
      </c>
      <c r="AB18" s="75">
        <f>-STOA!N18</f>
        <v>-130.5</v>
      </c>
      <c r="AC18">
        <f t="shared" si="0"/>
        <v>9.9803913018616122</v>
      </c>
      <c r="AD18">
        <f t="shared" si="1"/>
        <v>916.05594426523248</v>
      </c>
      <c r="AE18">
        <f>'IDT-1'!B18</f>
        <v>114</v>
      </c>
      <c r="AF18" s="24"/>
      <c r="AG18">
        <f t="shared" si="2"/>
        <v>1030.0559442652325</v>
      </c>
      <c r="AI18" s="34">
        <f>PXIL!H18</f>
        <v>0</v>
      </c>
      <c r="AJ18" s="34">
        <f>PXIL!N18</f>
        <v>0</v>
      </c>
      <c r="AK18" s="34">
        <f>RTM_IEX!H18</f>
        <v>92.81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10.263120000000001</v>
      </c>
      <c r="E19">
        <f>GT_NG!P19</f>
        <v>15.702528613255257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662.17420034934946</v>
      </c>
      <c r="P19" s="36">
        <v>107.42527925473482</v>
      </c>
      <c r="Q19" s="36">
        <v>32.559999999999995</v>
      </c>
      <c r="R19" s="38">
        <v>0</v>
      </c>
      <c r="S19" s="38">
        <v>0</v>
      </c>
      <c r="T19" s="37">
        <f>SUMPRODUCT(LTA!J19:AN19,LTA!J$101:AN$101,LTA!J$103:AN$103)</f>
        <v>16.670000000000002</v>
      </c>
      <c r="U19" s="37">
        <f>SUMPRODUCT(LTA!J19:AN19,LTA!J$102:AN$102,LTA!J$103:AN$103)</f>
        <v>47.11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0.44</v>
      </c>
      <c r="AB19" s="75">
        <f>-STOA!N19</f>
        <v>-130.5</v>
      </c>
      <c r="AC19">
        <f t="shared" si="0"/>
        <v>9.9404298330554823</v>
      </c>
      <c r="AD19">
        <f t="shared" si="1"/>
        <v>911.33858801902306</v>
      </c>
      <c r="AE19">
        <f>'IDT-1'!B19</f>
        <v>125</v>
      </c>
      <c r="AF19" s="24"/>
      <c r="AG19">
        <f t="shared" si="2"/>
        <v>1036.3385880190231</v>
      </c>
      <c r="AI19" s="34">
        <f>PXIL!H19</f>
        <v>0</v>
      </c>
      <c r="AJ19" s="34">
        <f>PXIL!N19</f>
        <v>0</v>
      </c>
      <c r="AK19" s="34">
        <f>RTM_IEX!H19</f>
        <v>75.41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10.263120000000001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662.17420034934946</v>
      </c>
      <c r="P20" s="36">
        <v>107.42548309788094</v>
      </c>
      <c r="Q20" s="36">
        <v>32.559999999999995</v>
      </c>
      <c r="R20" s="38">
        <v>0</v>
      </c>
      <c r="S20" s="38">
        <v>0</v>
      </c>
      <c r="T20" s="37">
        <f>SUMPRODUCT(LTA!J20:AN20,LTA!J$101:AN$101,LTA!J$103:AN$103)</f>
        <v>16.670000000000002</v>
      </c>
      <c r="U20" s="37">
        <f>SUMPRODUCT(LTA!J20:AN20,LTA!J$102:AN$102,LTA!J$103:AN$103)</f>
        <v>47.11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0.44</v>
      </c>
      <c r="AB20" s="75">
        <f>-STOA!N20</f>
        <v>-130.5</v>
      </c>
      <c r="AC20">
        <f t="shared" si="0"/>
        <v>9.9972995453379117</v>
      </c>
      <c r="AD20">
        <f t="shared" si="1"/>
        <v>918.05192214988688</v>
      </c>
      <c r="AE20">
        <f>'IDT-1'!B20</f>
        <v>143</v>
      </c>
      <c r="AF20" s="24"/>
      <c r="AG20">
        <f t="shared" si="2"/>
        <v>1061.0519221498869</v>
      </c>
      <c r="AI20" s="34">
        <f>PXIL!H20</f>
        <v>0</v>
      </c>
      <c r="AJ20" s="34">
        <f>PXIL!N20</f>
        <v>0</v>
      </c>
      <c r="AK20" s="34">
        <f>RTM_IEX!H20</f>
        <v>82.18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15.702528613255257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669.5186510794565</v>
      </c>
      <c r="P21" s="36">
        <v>107.42548309788094</v>
      </c>
      <c r="Q21" s="36">
        <v>32.559999999999995</v>
      </c>
      <c r="R21" s="38">
        <v>0</v>
      </c>
      <c r="S21" s="38">
        <v>0</v>
      </c>
      <c r="T21" s="37">
        <f>SUMPRODUCT(LTA!J21:AN21,LTA!J$101:AN$101,LTA!J$103:AN$103)</f>
        <v>16.670000000000002</v>
      </c>
      <c r="U21" s="37">
        <f>SUMPRODUCT(LTA!J21:AN21,LTA!J$102:AN$102,LTA!J$103:AN$103)</f>
        <v>47.11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7.73</v>
      </c>
      <c r="Z21" s="34">
        <f>IEX!N21</f>
        <v>0</v>
      </c>
      <c r="AA21" s="75">
        <f>STOA!H21</f>
        <v>0.44</v>
      </c>
      <c r="AB21" s="75">
        <f>-STOA!N21</f>
        <v>-130.5</v>
      </c>
      <c r="AC21">
        <f t="shared" si="0"/>
        <v>10.121822243470811</v>
      </c>
      <c r="AD21">
        <f t="shared" si="1"/>
        <v>932.75153018186109</v>
      </c>
      <c r="AE21">
        <f>'IDT-1'!B21</f>
        <v>155.322</v>
      </c>
      <c r="AF21" s="24"/>
      <c r="AG21">
        <f t="shared" si="2"/>
        <v>1088.0735301818611</v>
      </c>
      <c r="AI21" s="34">
        <f>PXIL!H21</f>
        <v>0</v>
      </c>
      <c r="AJ21" s="34">
        <f>PXIL!N21</f>
        <v>0</v>
      </c>
      <c r="AK21" s="34">
        <f>RTM_IEX!H21</f>
        <v>82.18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15.702528613255257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677.15663936947772</v>
      </c>
      <c r="P22" s="36">
        <v>107.42548309788094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16.329999999999998</v>
      </c>
      <c r="U22" s="37">
        <f>SUMPRODUCT(LTA!J22:AN22,LTA!J$102:AN$102,LTA!J$103:AN$103)</f>
        <v>47.11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0.44</v>
      </c>
      <c r="AB22" s="75">
        <f>-STOA!N22</f>
        <v>-130.5</v>
      </c>
      <c r="AC22">
        <f t="shared" si="0"/>
        <v>10.118156454899275</v>
      </c>
      <c r="AD22">
        <f t="shared" si="1"/>
        <v>932.31879256905927</v>
      </c>
      <c r="AE22">
        <f>'IDT-1'!B22</f>
        <v>184</v>
      </c>
      <c r="AF22" s="24"/>
      <c r="AG22">
        <f t="shared" si="2"/>
        <v>1116.3187925690593</v>
      </c>
      <c r="AI22" s="34">
        <f>PXIL!H22</f>
        <v>0</v>
      </c>
      <c r="AJ22" s="34">
        <f>PXIL!N22</f>
        <v>0</v>
      </c>
      <c r="AK22" s="34">
        <f>RTM_IEX!H22</f>
        <v>82.18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15.702528613255257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683.40523384380447</v>
      </c>
      <c r="P23" s="36">
        <v>107.42548309788094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16</v>
      </c>
      <c r="U23" s="37">
        <f>SUMPRODUCT(LTA!J23:AN23,LTA!J$102:AN$102,LTA!J$103:AN$103)</f>
        <v>47.11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0.44</v>
      </c>
      <c r="AB23" s="75">
        <f>-STOA!N23</f>
        <v>-130.5</v>
      </c>
      <c r="AC23">
        <f t="shared" si="0"/>
        <v>10.216592648483617</v>
      </c>
      <c r="AD23">
        <f t="shared" si="1"/>
        <v>943.93895084980159</v>
      </c>
      <c r="AE23">
        <f>'IDT-1'!B23</f>
        <v>198</v>
      </c>
      <c r="AF23" s="24"/>
      <c r="AG23">
        <f t="shared" si="2"/>
        <v>1141.9389508498016</v>
      </c>
      <c r="AI23" s="34">
        <f>PXIL!H23</f>
        <v>0</v>
      </c>
      <c r="AJ23" s="34">
        <f>PXIL!N23</f>
        <v>0</v>
      </c>
      <c r="AK23" s="34">
        <f>RTM_IEX!H23</f>
        <v>87.98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15.702528613255257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696.8461960868251</v>
      </c>
      <c r="P24" s="36">
        <v>107.42548309788094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15.67</v>
      </c>
      <c r="U24" s="37">
        <f>SUMPRODUCT(LTA!J24:AN24,LTA!J$102:AN$102,LTA!J$103:AN$103)</f>
        <v>47.11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0.44</v>
      </c>
      <c r="AB24" s="75">
        <f>-STOA!N24</f>
        <v>-130.5</v>
      </c>
      <c r="AC24">
        <f t="shared" si="0"/>
        <v>10.286152731324991</v>
      </c>
      <c r="AD24">
        <f t="shared" si="1"/>
        <v>952.15035300998068</v>
      </c>
      <c r="AE24">
        <f>'IDT-1'!B24</f>
        <v>218</v>
      </c>
      <c r="AF24" s="24"/>
      <c r="AG24">
        <f t="shared" si="2"/>
        <v>1170.1503530099808</v>
      </c>
      <c r="AI24" s="34">
        <f>PXIL!H24</f>
        <v>0</v>
      </c>
      <c r="AJ24" s="34">
        <f>PXIL!N24</f>
        <v>0</v>
      </c>
      <c r="AK24" s="34">
        <f>RTM_IEX!H24</f>
        <v>83.15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15.702528613255257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713.53428965222508</v>
      </c>
      <c r="P25" s="36">
        <v>107.42548309788094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15.33</v>
      </c>
      <c r="U25" s="37">
        <f>SUMPRODUCT(LTA!J25:AN25,LTA!J$102:AN$102,LTA!J$103:AN$103)</f>
        <v>53.38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0.44</v>
      </c>
      <c r="AB25" s="75">
        <f>-STOA!N25</f>
        <v>-130.5</v>
      </c>
      <c r="AC25">
        <f t="shared" si="0"/>
        <v>10.476144717274353</v>
      </c>
      <c r="AD25">
        <f t="shared" si="1"/>
        <v>974.57845458943154</v>
      </c>
      <c r="AE25">
        <f>'IDT-1'!B25</f>
        <v>243</v>
      </c>
      <c r="AF25" s="24"/>
      <c r="AG25">
        <f t="shared" si="2"/>
        <v>1217.5784545894317</v>
      </c>
      <c r="AI25" s="34">
        <f>PXIL!H25</f>
        <v>0</v>
      </c>
      <c r="AJ25" s="34">
        <f>PXIL!N25</f>
        <v>0</v>
      </c>
      <c r="AK25" s="34">
        <f>RTM_IEX!H25</f>
        <v>83.15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15.702528613255257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766.71875257302179</v>
      </c>
      <c r="P26" s="36">
        <v>107.42548309788094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15</v>
      </c>
      <c r="U26" s="37">
        <f>SUMPRODUCT(LTA!J26:AN26,LTA!J$102:AN$102,LTA!J$103:AN$103)</f>
        <v>52.769999999999996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0.44</v>
      </c>
      <c r="AB26" s="75">
        <f>-STOA!N26</f>
        <v>-130.5</v>
      </c>
      <c r="AC26">
        <f t="shared" si="0"/>
        <v>10.760690205809043</v>
      </c>
      <c r="AD26">
        <f t="shared" si="1"/>
        <v>1008.1683720216932</v>
      </c>
      <c r="AE26">
        <f>'IDT-1'!B26</f>
        <v>235</v>
      </c>
      <c r="AF26" s="24"/>
      <c r="AG26">
        <f t="shared" si="2"/>
        <v>1243.1683720216934</v>
      </c>
      <c r="AI26" s="34">
        <f>PXIL!H26</f>
        <v>0</v>
      </c>
      <c r="AJ26" s="34">
        <f>PXIL!N26</f>
        <v>0</v>
      </c>
      <c r="AK26" s="34">
        <f>RTM_IEX!H26</f>
        <v>64.78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15.194151407488386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821.65142903529306</v>
      </c>
      <c r="P27" s="36">
        <v>107.42548309788094</v>
      </c>
      <c r="Q27" s="36">
        <v>32.555608308605343</v>
      </c>
      <c r="R27" s="38">
        <v>0.48</v>
      </c>
      <c r="S27" s="38">
        <v>0</v>
      </c>
      <c r="T27" s="37">
        <f>SUMPRODUCT(LTA!J27:AN27,LTA!J$101:AN$101,LTA!J$103:AN$103)</f>
        <v>14.67</v>
      </c>
      <c r="U27" s="37">
        <f>SUMPRODUCT(LTA!J27:AN27,LTA!J$102:AN$102,LTA!J$103:AN$103)</f>
        <v>52.370000000000005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0.44</v>
      </c>
      <c r="AB27" s="75">
        <f>-STOA!N27</f>
        <v>-239.37</v>
      </c>
      <c r="AC27">
        <f t="shared" si="0"/>
        <v>11.593857261072353</v>
      </c>
      <c r="AD27">
        <f t="shared" si="1"/>
        <v>887.85950422293456</v>
      </c>
      <c r="AE27">
        <f>'IDT-1'!B27</f>
        <v>327</v>
      </c>
      <c r="AF27" s="24"/>
      <c r="AG27">
        <f t="shared" si="2"/>
        <v>1214.8595042229344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15.194151407488386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882.5498222051059</v>
      </c>
      <c r="P28" s="36">
        <v>107.42548309788094</v>
      </c>
      <c r="Q28" s="36">
        <v>32.555608308605343</v>
      </c>
      <c r="R28" s="38">
        <v>1.92</v>
      </c>
      <c r="S28" s="38">
        <v>0</v>
      </c>
      <c r="T28" s="37">
        <f>SUMPRODUCT(LTA!J28:AN28,LTA!J$101:AN$101,LTA!J$103:AN$103)</f>
        <v>14.33</v>
      </c>
      <c r="U28" s="37">
        <f>SUMPRODUCT(LTA!J28:AN28,LTA!J$102:AN$102,LTA!J$103:AN$103)</f>
        <v>56.59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0.44</v>
      </c>
      <c r="AB28" s="75">
        <f>-STOA!N28</f>
        <v>-239.37</v>
      </c>
      <c r="AC28">
        <f t="shared" si="0"/>
        <v>12.15009176369878</v>
      </c>
      <c r="AD28">
        <f t="shared" si="1"/>
        <v>953.52166289012087</v>
      </c>
      <c r="AE28">
        <f>'IDT-1'!B28</f>
        <v>294</v>
      </c>
      <c r="AF28" s="24"/>
      <c r="AG28">
        <f t="shared" si="2"/>
        <v>1247.5216628901208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15.194151407488386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888.25297540510587</v>
      </c>
      <c r="P29" s="36">
        <v>107.42548309788094</v>
      </c>
      <c r="Q29" s="36">
        <v>32.555608308605343</v>
      </c>
      <c r="R29" s="38">
        <v>6.72</v>
      </c>
      <c r="S29" s="38">
        <v>0</v>
      </c>
      <c r="T29" s="37">
        <f>SUMPRODUCT(LTA!J29:AN29,LTA!J$101:AN$101,LTA!J$103:AN$103)</f>
        <v>13.34</v>
      </c>
      <c r="U29" s="37">
        <f>SUMPRODUCT(LTA!J29:AN29,LTA!J$102:AN$102,LTA!J$103:AN$103)</f>
        <v>56.519999999999996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0.44</v>
      </c>
      <c r="AB29" s="75">
        <f>-STOA!N29</f>
        <v>-239.37</v>
      </c>
      <c r="AC29">
        <f t="shared" si="0"/>
        <v>12.310642250578779</v>
      </c>
      <c r="AD29">
        <f t="shared" si="1"/>
        <v>972.47426560324072</v>
      </c>
      <c r="AE29">
        <f>'IDT-1'!B29</f>
        <v>292</v>
      </c>
      <c r="AF29" s="24"/>
      <c r="AG29">
        <f t="shared" si="2"/>
        <v>1264.4742656032408</v>
      </c>
      <c r="AI29" s="34">
        <f>PXIL!H29</f>
        <v>0</v>
      </c>
      <c r="AJ29" s="34">
        <f>PXIL!N29</f>
        <v>0</v>
      </c>
      <c r="AK29" s="34">
        <f>RTM_IEX!H29</f>
        <v>9.67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15.194151407488386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887.43176313606739</v>
      </c>
      <c r="P30" s="36">
        <v>107.42548309788094</v>
      </c>
      <c r="Q30" s="36">
        <v>32.555608308605343</v>
      </c>
      <c r="R30" s="38">
        <v>20.59</v>
      </c>
      <c r="S30" s="38">
        <v>0</v>
      </c>
      <c r="T30" s="37">
        <f>SUMPRODUCT(LTA!J30:AN30,LTA!J$101:AN$101,LTA!J$103:AN$103)</f>
        <v>17.240000000000002</v>
      </c>
      <c r="U30" s="37">
        <f>SUMPRODUCT(LTA!J30:AN30,LTA!J$102:AN$102,LTA!J$103:AN$103)</f>
        <v>55.33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0.44</v>
      </c>
      <c r="AB30" s="75">
        <f>-STOA!N30</f>
        <v>-239.37</v>
      </c>
      <c r="AC30">
        <f t="shared" si="0"/>
        <v>12.491736067518858</v>
      </c>
      <c r="AD30">
        <f t="shared" si="1"/>
        <v>993.85195951726223</v>
      </c>
      <c r="AE30">
        <f>'IDT-1'!B30</f>
        <v>293</v>
      </c>
      <c r="AF30" s="24"/>
      <c r="AG30">
        <f t="shared" si="2"/>
        <v>1286.8519595172622</v>
      </c>
      <c r="AI30" s="34">
        <f>PXIL!H30</f>
        <v>0</v>
      </c>
      <c r="AJ30" s="34">
        <f>PXIL!N30</f>
        <v>0</v>
      </c>
      <c r="AK30" s="34">
        <f>RTM_IEX!H30</f>
        <v>15.47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15.194151407488386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905.51069126218397</v>
      </c>
      <c r="P31" s="36">
        <v>107.42548309788094</v>
      </c>
      <c r="Q31" s="36">
        <v>32.555608308605343</v>
      </c>
      <c r="R31" s="38">
        <v>41.5</v>
      </c>
      <c r="S31" s="38">
        <v>0</v>
      </c>
      <c r="T31" s="37">
        <f>SUMPRODUCT(LTA!J31:AN31,LTA!J$101:AN$101,LTA!J$103:AN$103)</f>
        <v>25.520000000000003</v>
      </c>
      <c r="U31" s="37">
        <f>SUMPRODUCT(LTA!J31:AN31,LTA!J$102:AN$102,LTA!J$103:AN$103)</f>
        <v>55.06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-239.37</v>
      </c>
      <c r="AC31">
        <f t="shared" si="0"/>
        <v>12.863343063778235</v>
      </c>
      <c r="AD31">
        <f t="shared" si="1"/>
        <v>1037.7192806471191</v>
      </c>
      <c r="AE31">
        <f>'IDT-1'!B31</f>
        <v>304</v>
      </c>
      <c r="AF31" s="24"/>
      <c r="AG31">
        <f t="shared" si="2"/>
        <v>1341.7192806471191</v>
      </c>
      <c r="AI31" s="34">
        <f>PXIL!H31</f>
        <v>0</v>
      </c>
      <c r="AJ31" s="34">
        <f>PXIL!N31</f>
        <v>0</v>
      </c>
      <c r="AK31" s="34">
        <f>RTM_IEX!H31</f>
        <v>12.57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15.194151407488386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881.36892726128008</v>
      </c>
      <c r="P32" s="36">
        <v>107.42548309788094</v>
      </c>
      <c r="Q32" s="36">
        <v>32.555608308605343</v>
      </c>
      <c r="R32" s="38">
        <v>42.999999999999993</v>
      </c>
      <c r="S32" s="38">
        <v>0</v>
      </c>
      <c r="T32" s="37">
        <f>SUMPRODUCT(LTA!J32:AN32,LTA!J$101:AN$101,LTA!J$103:AN$103)</f>
        <v>41.23</v>
      </c>
      <c r="U32" s="37">
        <f>SUMPRODUCT(LTA!J32:AN32,LTA!J$102:AN$102,LTA!J$103:AN$103)</f>
        <v>54.79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35.78</v>
      </c>
      <c r="Z32" s="34">
        <f>IEX!N32</f>
        <v>0</v>
      </c>
      <c r="AA32" s="75">
        <f>STOA!H32</f>
        <v>0.57999999999999996</v>
      </c>
      <c r="AB32" s="75">
        <f>-STOA!N32</f>
        <v>-239.37</v>
      </c>
      <c r="AC32">
        <f t="shared" si="0"/>
        <v>12.997812246170644</v>
      </c>
      <c r="AD32">
        <f t="shared" si="1"/>
        <v>1053.593047463823</v>
      </c>
      <c r="AE32">
        <f>'IDT-1'!B32</f>
        <v>300.82299999999998</v>
      </c>
      <c r="AF32" s="24"/>
      <c r="AG32">
        <f t="shared" si="2"/>
        <v>1354.4160474638229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15.194151407488386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827.37484213885079</v>
      </c>
      <c r="P33" s="36">
        <v>107.42548309788094</v>
      </c>
      <c r="Q33" s="36">
        <v>32.555608308605343</v>
      </c>
      <c r="R33" s="38">
        <v>45.5</v>
      </c>
      <c r="S33" s="38">
        <v>0</v>
      </c>
      <c r="T33" s="37">
        <f>SUMPRODUCT(LTA!J33:AN33,LTA!J$101:AN$101,LTA!J$103:AN$103)</f>
        <v>67.41</v>
      </c>
      <c r="U33" s="37">
        <f>SUMPRODUCT(LTA!J33:AN33,LTA!J$102:AN$102,LTA!J$103:AN$103)</f>
        <v>54.53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71.55</v>
      </c>
      <c r="Z33" s="34">
        <f>IEX!N33</f>
        <v>0</v>
      </c>
      <c r="AA33" s="75">
        <f>STOA!H33</f>
        <v>0.57999999999999996</v>
      </c>
      <c r="AB33" s="75">
        <f>-STOA!N33</f>
        <v>-239.37</v>
      </c>
      <c r="AC33">
        <f t="shared" si="0"/>
        <v>13.253977931142238</v>
      </c>
      <c r="AD33">
        <f t="shared" si="1"/>
        <v>1083.8327966564223</v>
      </c>
      <c r="AE33">
        <f>'IDT-1'!B33</f>
        <v>278.11099999999999</v>
      </c>
      <c r="AF33" s="24"/>
      <c r="AG33">
        <f t="shared" si="2"/>
        <v>1361.9437966564224</v>
      </c>
      <c r="AI33" s="34">
        <f>PXIL!H33</f>
        <v>0</v>
      </c>
      <c r="AJ33" s="34">
        <f>PXIL!N33</f>
        <v>0</v>
      </c>
      <c r="AK33" s="34">
        <f>RTM_IEX!H33</f>
        <v>20.3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15.194151407488386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782.52389211662887</v>
      </c>
      <c r="P34" s="36">
        <v>107.42548309788094</v>
      </c>
      <c r="Q34" s="36">
        <v>32.555608308605343</v>
      </c>
      <c r="R34" s="38">
        <v>46</v>
      </c>
      <c r="S34" s="38">
        <v>0</v>
      </c>
      <c r="T34" s="37">
        <f>SUMPRODUCT(LTA!J34:AN34,LTA!J$101:AN$101,LTA!J$103:AN$103)</f>
        <v>104.53</v>
      </c>
      <c r="U34" s="37">
        <f>SUMPRODUCT(LTA!J34:AN34,LTA!J$102:AN$102,LTA!J$103:AN$103)</f>
        <v>60.03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140.18</v>
      </c>
      <c r="Z34" s="34">
        <f>IEX!N34</f>
        <v>0</v>
      </c>
      <c r="AA34" s="75">
        <f>STOA!H34</f>
        <v>0.57999999999999996</v>
      </c>
      <c r="AB34" s="75">
        <f>-STOA!N34</f>
        <v>-239.37</v>
      </c>
      <c r="AC34">
        <f t="shared" si="0"/>
        <v>13.710425950955573</v>
      </c>
      <c r="AD34">
        <f t="shared" si="1"/>
        <v>1137.7153986143869</v>
      </c>
      <c r="AE34">
        <f>'IDT-1'!B34</f>
        <v>239.297</v>
      </c>
      <c r="AF34" s="24"/>
      <c r="AG34">
        <f t="shared" si="2"/>
        <v>1377.0123986143869</v>
      </c>
      <c r="AI34" s="34">
        <f>PXIL!H34</f>
        <v>0</v>
      </c>
      <c r="AJ34" s="34">
        <f>PXIL!N34</f>
        <v>0</v>
      </c>
      <c r="AK34" s="34">
        <f>RTM_IEX!H34</f>
        <v>7.74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10.263120000000001</v>
      </c>
      <c r="E35">
        <f>GT_NG!P35</f>
        <v>15.194151407488386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762.92807289013513</v>
      </c>
      <c r="P35" s="36">
        <v>107.42548309788094</v>
      </c>
      <c r="Q35" s="36">
        <v>32.555608308605343</v>
      </c>
      <c r="R35" s="38">
        <v>47.5</v>
      </c>
      <c r="S35" s="38">
        <v>0</v>
      </c>
      <c r="T35" s="37">
        <f>SUMPRODUCT(LTA!J35:AN35,LTA!J$101:AN$101,LTA!J$103:AN$103)</f>
        <v>151.07999999999998</v>
      </c>
      <c r="U35" s="37">
        <f>SUMPRODUCT(LTA!J35:AN35,LTA!J$102:AN$102,LTA!J$103:AN$103)</f>
        <v>59.43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72.510000000000005</v>
      </c>
      <c r="Z35" s="34">
        <f>IEX!N35</f>
        <v>0</v>
      </c>
      <c r="AA35" s="75">
        <f>STOA!H35</f>
        <v>0.97</v>
      </c>
      <c r="AB35" s="75">
        <f>-STOA!N35</f>
        <v>-239.37</v>
      </c>
      <c r="AC35">
        <f t="shared" si="0"/>
        <v>13.316335757453027</v>
      </c>
      <c r="AD35">
        <f t="shared" si="1"/>
        <v>1091.1939895813957</v>
      </c>
      <c r="AE35">
        <f>'IDT-1'!B35</f>
        <v>300.74099999999999</v>
      </c>
      <c r="AF35" s="24"/>
      <c r="AG35">
        <f t="shared" si="2"/>
        <v>1391.9349895813957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10.263120000000001</v>
      </c>
      <c r="E36">
        <f>GT_NG!P36</f>
        <v>15.194151407488386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739.48796642170373</v>
      </c>
      <c r="P36" s="36">
        <v>107.42548309788094</v>
      </c>
      <c r="Q36" s="36">
        <v>32.555608308605343</v>
      </c>
      <c r="R36" s="38">
        <v>47.5</v>
      </c>
      <c r="S36" s="38">
        <v>0</v>
      </c>
      <c r="T36" s="37">
        <f>SUMPRODUCT(LTA!J36:AN36,LTA!J$101:AN$101,LTA!J$103:AN$103)</f>
        <v>198.31</v>
      </c>
      <c r="U36" s="37">
        <f>SUMPRODUCT(LTA!J36:AN36,LTA!J$102:AN$102,LTA!J$103:AN$103)</f>
        <v>58.830000000000005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344.18</v>
      </c>
      <c r="Z36" s="34">
        <f>IEX!N36</f>
        <v>0</v>
      </c>
      <c r="AA36" s="75">
        <f>STOA!H36</f>
        <v>0.97</v>
      </c>
      <c r="AB36" s="75">
        <f>-STOA!N36</f>
        <v>-239.37</v>
      </c>
      <c r="AC36">
        <f t="shared" si="0"/>
        <v>15.955530863118202</v>
      </c>
      <c r="AD36">
        <f t="shared" si="1"/>
        <v>1402.7446880072991</v>
      </c>
      <c r="AE36">
        <f>'IDT-1'!B36</f>
        <v>1.4770000000000001</v>
      </c>
      <c r="AF36" s="24"/>
      <c r="AG36">
        <f t="shared" si="2"/>
        <v>1404.2216880072992</v>
      </c>
      <c r="AI36" s="34">
        <f>PXIL!H36</f>
        <v>0</v>
      </c>
      <c r="AJ36" s="34">
        <f>PXIL!N36</f>
        <v>0</v>
      </c>
      <c r="AK36" s="34">
        <f>RTM_IEX!H36</f>
        <v>19.329999999999998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10.263120000000001</v>
      </c>
      <c r="E37">
        <f>GT_NG!P37</f>
        <v>15.194151407488386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745.31603198853611</v>
      </c>
      <c r="P37" s="36">
        <v>107.42548309788094</v>
      </c>
      <c r="Q37" s="36">
        <v>32.555608308605343</v>
      </c>
      <c r="R37" s="38">
        <v>47.5</v>
      </c>
      <c r="S37" s="38">
        <v>0</v>
      </c>
      <c r="T37" s="37">
        <f>SUMPRODUCT(LTA!J37:AN37,LTA!J$101:AN$101,LTA!J$103:AN$103)</f>
        <v>239.81</v>
      </c>
      <c r="U37" s="37">
        <f>SUMPRODUCT(LTA!J37:AN37,LTA!J$102:AN$102,LTA!J$103:AN$103)</f>
        <v>53.15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264.91000000000003</v>
      </c>
      <c r="Z37" s="34">
        <f>IEX!N37</f>
        <v>0</v>
      </c>
      <c r="AA37" s="75">
        <f>STOA!H37</f>
        <v>0.97</v>
      </c>
      <c r="AB37" s="75">
        <f>-STOA!N37</f>
        <v>-239.37</v>
      </c>
      <c r="AC37">
        <f t="shared" si="0"/>
        <v>16.159298613879596</v>
      </c>
      <c r="AD37">
        <f t="shared" si="1"/>
        <v>1426.7989858233707</v>
      </c>
      <c r="AE37">
        <f>'IDT-1'!B37</f>
        <v>19.282</v>
      </c>
      <c r="AF37" s="24"/>
      <c r="AG37">
        <f t="shared" si="2"/>
        <v>1446.0809858233706</v>
      </c>
      <c r="AI37" s="34">
        <f>PXIL!H37</f>
        <v>0</v>
      </c>
      <c r="AJ37" s="34">
        <f>PXIL!N37</f>
        <v>0</v>
      </c>
      <c r="AK37" s="34">
        <f>RTM_IEX!H37</f>
        <v>81.209999999999994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10.263120000000001</v>
      </c>
      <c r="E38">
        <f>GT_NG!P38</f>
        <v>15.194151407488386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769.55592037020449</v>
      </c>
      <c r="P38" s="36">
        <v>107.42548309788094</v>
      </c>
      <c r="Q38" s="36">
        <v>32.555608308605343</v>
      </c>
      <c r="R38" s="38">
        <v>47.5</v>
      </c>
      <c r="S38" s="38">
        <v>0</v>
      </c>
      <c r="T38" s="37">
        <f>SUMPRODUCT(LTA!J38:AN38,LTA!J$101:AN$101,LTA!J$103:AN$103)</f>
        <v>285.71000000000004</v>
      </c>
      <c r="U38" s="37">
        <f>SUMPRODUCT(LTA!J38:AN38,LTA!J$102:AN$102,LTA!J$103:AN$103)</f>
        <v>52.75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226.24</v>
      </c>
      <c r="Z38" s="34">
        <f>IEX!N38</f>
        <v>0</v>
      </c>
      <c r="AA38" s="75">
        <f>STOA!H38</f>
        <v>0.97</v>
      </c>
      <c r="AB38" s="75">
        <f>-STOA!N38</f>
        <v>-239.37</v>
      </c>
      <c r="AC38">
        <f t="shared" si="0"/>
        <v>16.054885676285608</v>
      </c>
      <c r="AD38">
        <f t="shared" si="1"/>
        <v>1414.4732871426327</v>
      </c>
      <c r="AE38">
        <f>'IDT-1'!B38</f>
        <v>32.121000000000002</v>
      </c>
      <c r="AF38" s="24"/>
      <c r="AG38">
        <f t="shared" si="2"/>
        <v>1446.5942871426328</v>
      </c>
      <c r="AI38" s="34">
        <f>PXIL!H38</f>
        <v>0</v>
      </c>
      <c r="AJ38" s="34">
        <f>PXIL!N38</f>
        <v>0</v>
      </c>
      <c r="AK38" s="34">
        <f>RTM_IEX!H38</f>
        <v>37.71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10.263120000000001</v>
      </c>
      <c r="E39">
        <f>GT_NG!P39</f>
        <v>15.069609182836841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768.16185213027563</v>
      </c>
      <c r="P39" s="36">
        <v>107.42548309788094</v>
      </c>
      <c r="Q39" s="36">
        <v>32.555608308605343</v>
      </c>
      <c r="R39" s="38">
        <v>47.5</v>
      </c>
      <c r="S39" s="38">
        <v>0</v>
      </c>
      <c r="T39" s="37">
        <f>SUMPRODUCT(LTA!J39:AN39,LTA!J$101:AN$101,LTA!J$103:AN$103)</f>
        <v>325.66000000000003</v>
      </c>
      <c r="U39" s="37">
        <f>SUMPRODUCT(LTA!J39:AN39,LTA!J$102:AN$102,LTA!J$103:AN$103)</f>
        <v>52.15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230.1</v>
      </c>
      <c r="Z39" s="34">
        <f>IEX!N39</f>
        <v>0</v>
      </c>
      <c r="AA39" s="75">
        <f>STOA!H39</f>
        <v>0.97</v>
      </c>
      <c r="AB39" s="75">
        <f>-STOA!N39</f>
        <v>-239.37</v>
      </c>
      <c r="AC39">
        <f t="shared" si="0"/>
        <v>16.323865348383134</v>
      </c>
      <c r="AD39">
        <f t="shared" si="1"/>
        <v>1446.2256970059548</v>
      </c>
      <c r="AE39">
        <f>'IDT-1'!B39</f>
        <v>23</v>
      </c>
      <c r="AF39" s="24"/>
      <c r="AG39">
        <f t="shared" si="2"/>
        <v>1469.2256970059548</v>
      </c>
      <c r="AI39" s="34">
        <f>PXIL!H39</f>
        <v>0</v>
      </c>
      <c r="AJ39" s="34">
        <f>PXIL!N39</f>
        <v>0</v>
      </c>
      <c r="AK39" s="34">
        <f>RTM_IEX!H39</f>
        <v>28.04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10.263120000000001</v>
      </c>
      <c r="E40">
        <f>GT_NG!P40</f>
        <v>15.069609182836841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752.95452616950581</v>
      </c>
      <c r="P40" s="36">
        <v>107.42548309788094</v>
      </c>
      <c r="Q40" s="36">
        <v>32.555608308605343</v>
      </c>
      <c r="R40" s="38">
        <v>47.5</v>
      </c>
      <c r="S40" s="38">
        <v>0</v>
      </c>
      <c r="T40" s="37">
        <f>SUMPRODUCT(LTA!J40:AN40,LTA!J$101:AN$101,LTA!J$103:AN$103)</f>
        <v>361.77</v>
      </c>
      <c r="U40" s="37">
        <f>SUMPRODUCT(LTA!J40:AN40,LTA!J$102:AN$102,LTA!J$103:AN$103)</f>
        <v>51.74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275.54000000000002</v>
      </c>
      <c r="Z40" s="34">
        <f>IEX!N40</f>
        <v>0</v>
      </c>
      <c r="AA40" s="75">
        <f>STOA!H40</f>
        <v>0.97</v>
      </c>
      <c r="AB40" s="75">
        <f>-STOA!N40</f>
        <v>-239.37</v>
      </c>
      <c r="AC40">
        <f t="shared" si="0"/>
        <v>16.780259810312668</v>
      </c>
      <c r="AD40">
        <f t="shared" si="1"/>
        <v>1500.1019765832557</v>
      </c>
      <c r="AE40">
        <f>'IDT-1'!B40</f>
        <v>3</v>
      </c>
      <c r="AF40" s="24"/>
      <c r="AG40">
        <f t="shared" si="2"/>
        <v>1503.1019765832557</v>
      </c>
      <c r="AI40" s="34">
        <f>PXIL!H40</f>
        <v>0</v>
      </c>
      <c r="AJ40" s="34">
        <f>PXIL!N40</f>
        <v>0</v>
      </c>
      <c r="AK40" s="34">
        <f>RTM_IEX!H40</f>
        <v>16.440000000000001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10.263120000000001</v>
      </c>
      <c r="E41">
        <f>GT_NG!P41</f>
        <v>15.069609182836841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764.9116495687523</v>
      </c>
      <c r="P41" s="36">
        <v>107.42548309788094</v>
      </c>
      <c r="Q41" s="36">
        <v>32.555608308605343</v>
      </c>
      <c r="R41" s="38">
        <v>47.5</v>
      </c>
      <c r="S41" s="38">
        <v>0</v>
      </c>
      <c r="T41" s="37">
        <f>SUMPRODUCT(LTA!J41:AN41,LTA!J$101:AN$101,LTA!J$103:AN$103)</f>
        <v>393.41999999999996</v>
      </c>
      <c r="U41" s="37">
        <f>SUMPRODUCT(LTA!J41:AN41,LTA!J$102:AN$102,LTA!J$103:AN$103)</f>
        <v>52.519999999999996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291.01</v>
      </c>
      <c r="Z41" s="34">
        <f>IEX!N41</f>
        <v>0</v>
      </c>
      <c r="AA41" s="75">
        <f>STOA!H41</f>
        <v>0.97</v>
      </c>
      <c r="AB41" s="75">
        <f>-STOA!N41</f>
        <v>-239.37</v>
      </c>
      <c r="AC41">
        <f t="shared" si="0"/>
        <v>17.144963646866337</v>
      </c>
      <c r="AD41">
        <f t="shared" si="1"/>
        <v>1543.1543961459486</v>
      </c>
      <c r="AE41">
        <f>'IDT-1'!B41</f>
        <v>0</v>
      </c>
      <c r="AF41" s="24"/>
      <c r="AG41">
        <f t="shared" si="2"/>
        <v>1543.1543961459486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10.263120000000001</v>
      </c>
      <c r="E42">
        <f>GT_NG!P42</f>
        <v>15.069609182836841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724.68194125954392</v>
      </c>
      <c r="P42" s="36">
        <v>107.42548309788094</v>
      </c>
      <c r="Q42" s="36">
        <v>32.555608308605343</v>
      </c>
      <c r="R42" s="38">
        <v>47.5</v>
      </c>
      <c r="S42" s="38">
        <v>0</v>
      </c>
      <c r="T42" s="37">
        <f>SUMPRODUCT(LTA!J42:AN42,LTA!J$101:AN$101,LTA!J$103:AN$103)</f>
        <v>428.56</v>
      </c>
      <c r="U42" s="37">
        <f>SUMPRODUCT(LTA!J42:AN42,LTA!J$102:AN$102,LTA!J$103:AN$103)</f>
        <v>55.68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283.27999999999997</v>
      </c>
      <c r="Z42" s="34">
        <f>IEX!N42</f>
        <v>0</v>
      </c>
      <c r="AA42" s="75">
        <f>STOA!H42</f>
        <v>0.97</v>
      </c>
      <c r="AB42" s="75">
        <f>-STOA!N42</f>
        <v>-239.37</v>
      </c>
      <c r="AC42">
        <f t="shared" si="0"/>
        <v>17.258786097068985</v>
      </c>
      <c r="AD42">
        <f t="shared" si="1"/>
        <v>1556.5908653865372</v>
      </c>
      <c r="AE42">
        <f>'IDT-1'!B42</f>
        <v>0</v>
      </c>
      <c r="AF42" s="24"/>
      <c r="AG42">
        <f t="shared" si="2"/>
        <v>1556.5908653865372</v>
      </c>
      <c r="AI42" s="34">
        <f>PXIL!H42</f>
        <v>0</v>
      </c>
      <c r="AJ42" s="34">
        <f>PXIL!N42</f>
        <v>0</v>
      </c>
      <c r="AK42" s="34">
        <f>RTM_IEX!H42</f>
        <v>23.21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10.263120000000001</v>
      </c>
      <c r="E43">
        <f>GT_NG!P43</f>
        <v>15.069609182836841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707.95462954158984</v>
      </c>
      <c r="P43" s="36">
        <v>107.42548309788094</v>
      </c>
      <c r="Q43" s="36">
        <v>32.555608308605343</v>
      </c>
      <c r="R43" s="38">
        <v>47.5</v>
      </c>
      <c r="S43" s="38">
        <v>0</v>
      </c>
      <c r="T43" s="37">
        <f>SUMPRODUCT(LTA!J43:AN43,LTA!J$101:AN$101,LTA!J$103:AN$103)</f>
        <v>457.21</v>
      </c>
      <c r="U43" s="37">
        <f>SUMPRODUCT(LTA!J43:AN43,LTA!J$102:AN$102,LTA!J$103:AN$103)</f>
        <v>55.08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275.54000000000002</v>
      </c>
      <c r="Z43" s="34">
        <f>IEX!N43</f>
        <v>0</v>
      </c>
      <c r="AA43" s="75">
        <f>STOA!H43</f>
        <v>0.97</v>
      </c>
      <c r="AB43" s="75">
        <f>-STOA!N43</f>
        <v>-239.37</v>
      </c>
      <c r="AC43">
        <f t="shared" si="0"/>
        <v>17.361876678638172</v>
      </c>
      <c r="AD43">
        <f t="shared" si="1"/>
        <v>1568.7604630870139</v>
      </c>
      <c r="AE43">
        <f>'IDT-1'!B43</f>
        <v>0</v>
      </c>
      <c r="AF43" s="24"/>
      <c r="AG43">
        <f t="shared" si="2"/>
        <v>1568.7604630870139</v>
      </c>
      <c r="AI43" s="34">
        <f>PXIL!H43</f>
        <v>0</v>
      </c>
      <c r="AJ43" s="34">
        <f>PXIL!N43</f>
        <v>0</v>
      </c>
      <c r="AK43" s="34">
        <f>RTM_IEX!H43</f>
        <v>31.9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10.263120000000001</v>
      </c>
      <c r="E44">
        <f>GT_NG!P44</f>
        <v>15.069609182836841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707.95462954158984</v>
      </c>
      <c r="P44" s="36">
        <v>107.42548309788094</v>
      </c>
      <c r="Q44" s="36">
        <v>32.555608308605343</v>
      </c>
      <c r="R44" s="38">
        <v>47.5</v>
      </c>
      <c r="S44" s="38">
        <v>0</v>
      </c>
      <c r="T44" s="37">
        <f>SUMPRODUCT(LTA!J44:AN44,LTA!J$101:AN$101,LTA!J$103:AN$103)</f>
        <v>480.58000000000004</v>
      </c>
      <c r="U44" s="37">
        <f>SUMPRODUCT(LTA!J44:AN44,LTA!J$102:AN$102,LTA!J$103:AN$103)</f>
        <v>54.18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276.5</v>
      </c>
      <c r="Z44" s="34">
        <f>IEX!N44</f>
        <v>0</v>
      </c>
      <c r="AA44" s="75">
        <f>STOA!H44</f>
        <v>0.97</v>
      </c>
      <c r="AB44" s="75">
        <f>-STOA!N44</f>
        <v>-239.37</v>
      </c>
      <c r="AC44">
        <f t="shared" si="0"/>
        <v>17.485692678638173</v>
      </c>
      <c r="AD44">
        <f t="shared" si="1"/>
        <v>1583.3766470870144</v>
      </c>
      <c r="AE44">
        <f>'IDT-1'!B44</f>
        <v>0</v>
      </c>
      <c r="AF44" s="24"/>
      <c r="AG44">
        <f t="shared" si="2"/>
        <v>1583.3766470870144</v>
      </c>
      <c r="AI44" s="34">
        <f>PXIL!H44</f>
        <v>0</v>
      </c>
      <c r="AJ44" s="34">
        <f>PXIL!N44</f>
        <v>0</v>
      </c>
      <c r="AK44" s="34">
        <f>RTM_IEX!H44</f>
        <v>23.21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10.263120000000001</v>
      </c>
      <c r="E45">
        <f>GT_NG!P45</f>
        <v>15.069609182836841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711.21864581940895</v>
      </c>
      <c r="P45" s="36">
        <v>107.42548309788094</v>
      </c>
      <c r="Q45" s="36">
        <v>32.555608308605343</v>
      </c>
      <c r="R45" s="38">
        <v>47.5</v>
      </c>
      <c r="S45" s="38">
        <v>0</v>
      </c>
      <c r="T45" s="37">
        <f>SUMPRODUCT(LTA!J45:AN45,LTA!J$101:AN$101,LTA!J$103:AN$103)</f>
        <v>504.59</v>
      </c>
      <c r="U45" s="37">
        <f>SUMPRODUCT(LTA!J45:AN45,LTA!J$102:AN$102,LTA!J$103:AN$103)</f>
        <v>53.96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260.07</v>
      </c>
      <c r="Z45" s="34">
        <f>IEX!N45</f>
        <v>0</v>
      </c>
      <c r="AA45" s="75">
        <f>STOA!H45</f>
        <v>0.97</v>
      </c>
      <c r="AB45" s="75">
        <f>-STOA!N45</f>
        <v>-239.37</v>
      </c>
      <c r="AC45">
        <f t="shared" si="0"/>
        <v>17.59921041537185</v>
      </c>
      <c r="AD45">
        <f t="shared" si="1"/>
        <v>1596.7771456280991</v>
      </c>
      <c r="AE45">
        <f>'IDT-1'!B45</f>
        <v>0</v>
      </c>
      <c r="AF45" s="24"/>
      <c r="AG45">
        <f t="shared" si="2"/>
        <v>1596.7771456280991</v>
      </c>
      <c r="AI45" s="34">
        <f>PXIL!H45</f>
        <v>0</v>
      </c>
      <c r="AJ45" s="34">
        <f>PXIL!N45</f>
        <v>0</v>
      </c>
      <c r="AK45" s="34">
        <f>RTM_IEX!H45</f>
        <v>26.1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15.069609182836841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705.63229823245979</v>
      </c>
      <c r="P46" s="36">
        <v>107.42548309788094</v>
      </c>
      <c r="Q46" s="36">
        <v>32.555608308605343</v>
      </c>
      <c r="R46" s="38">
        <v>47.5</v>
      </c>
      <c r="S46" s="38">
        <v>0</v>
      </c>
      <c r="T46" s="37">
        <f>SUMPRODUCT(LTA!J46:AN46,LTA!J$101:AN$101,LTA!J$103:AN$103)</f>
        <v>514.95000000000005</v>
      </c>
      <c r="U46" s="37">
        <f>SUMPRODUCT(LTA!J46:AN46,LTA!J$102:AN$102,LTA!J$103:AN$103)</f>
        <v>52.28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258.14</v>
      </c>
      <c r="Z46" s="34">
        <f>IEX!N46</f>
        <v>0</v>
      </c>
      <c r="AA46" s="75">
        <f>STOA!H46</f>
        <v>0.97</v>
      </c>
      <c r="AB46" s="75">
        <f>-STOA!N46</f>
        <v>-239.37</v>
      </c>
      <c r="AC46">
        <f t="shared" si="0"/>
        <v>17.675402887641482</v>
      </c>
      <c r="AD46">
        <f t="shared" si="1"/>
        <v>1605.7714855688805</v>
      </c>
      <c r="AE46">
        <f>'IDT-1'!B46</f>
        <v>0</v>
      </c>
      <c r="AF46" s="24"/>
      <c r="AG46">
        <f t="shared" si="2"/>
        <v>1605.7714855688805</v>
      </c>
      <c r="AI46" s="34">
        <f>PXIL!H46</f>
        <v>0</v>
      </c>
      <c r="AJ46" s="34">
        <f>PXIL!N46</f>
        <v>0</v>
      </c>
      <c r="AK46" s="34">
        <f>RTM_IEX!H46</f>
        <v>33.840000000000003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14.403510249929793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720.77319734866558</v>
      </c>
      <c r="P47" s="36">
        <v>107.42548309788094</v>
      </c>
      <c r="Q47" s="36">
        <v>32.555608308605343</v>
      </c>
      <c r="R47" s="38">
        <v>47.5</v>
      </c>
      <c r="S47" s="38">
        <v>0</v>
      </c>
      <c r="T47" s="37">
        <f>SUMPRODUCT(LTA!J47:AN47,LTA!J$101:AN$101,LTA!J$103:AN$103)</f>
        <v>521.81999999999994</v>
      </c>
      <c r="U47" s="37">
        <f>SUMPRODUCT(LTA!J47:AN47,LTA!J$102:AN$102,LTA!J$103:AN$103)</f>
        <v>52.24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264.91000000000003</v>
      </c>
      <c r="Z47" s="34">
        <f>IEX!N47</f>
        <v>0</v>
      </c>
      <c r="AA47" s="75">
        <f>STOA!H47</f>
        <v>0.97</v>
      </c>
      <c r="AB47" s="75">
        <f>-STOA!N47</f>
        <v>-239.37</v>
      </c>
      <c r="AC47">
        <f t="shared" si="0"/>
        <v>17.91929520918119</v>
      </c>
      <c r="AD47">
        <f t="shared" si="1"/>
        <v>1634.5623934306393</v>
      </c>
      <c r="AE47">
        <f>'IDT-1'!B47</f>
        <v>0</v>
      </c>
      <c r="AF47" s="24"/>
      <c r="AG47">
        <f t="shared" si="2"/>
        <v>1634.5623934306393</v>
      </c>
      <c r="AI47" s="34">
        <f>PXIL!H47</f>
        <v>0</v>
      </c>
      <c r="AJ47" s="34">
        <f>PXIL!N47</f>
        <v>0</v>
      </c>
      <c r="AK47" s="34">
        <f>RTM_IEX!H47</f>
        <v>34.799999999999997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14.403510249929793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726.66429552476893</v>
      </c>
      <c r="P48" s="36">
        <v>107.42548309788094</v>
      </c>
      <c r="Q48" s="36">
        <v>32.555608308605343</v>
      </c>
      <c r="R48" s="38">
        <v>47.5</v>
      </c>
      <c r="S48" s="38">
        <v>0</v>
      </c>
      <c r="T48" s="37">
        <f>SUMPRODUCT(LTA!J48:AN48,LTA!J$101:AN$101,LTA!J$103:AN$103)</f>
        <v>527.81999999999994</v>
      </c>
      <c r="U48" s="37">
        <f>SUMPRODUCT(LTA!J48:AN48,LTA!J$102:AN$102,LTA!J$103:AN$103)</f>
        <v>52.75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256.20999999999998</v>
      </c>
      <c r="Z48" s="34">
        <f>IEX!N48</f>
        <v>0</v>
      </c>
      <c r="AA48" s="75">
        <f>STOA!H48</f>
        <v>0.97</v>
      </c>
      <c r="AB48" s="75">
        <f>-STOA!N48</f>
        <v>-239.37</v>
      </c>
      <c r="AC48">
        <f t="shared" si="0"/>
        <v>17.901748433860462</v>
      </c>
      <c r="AD48">
        <f t="shared" si="1"/>
        <v>1632.4910383820638</v>
      </c>
      <c r="AE48">
        <f>'IDT-1'!B48</f>
        <v>0</v>
      </c>
      <c r="AF48" s="24"/>
      <c r="AG48">
        <f t="shared" si="2"/>
        <v>1632.4910383820638</v>
      </c>
      <c r="AI48" s="34">
        <f>PXIL!H48</f>
        <v>0</v>
      </c>
      <c r="AJ48" s="34">
        <f>PXIL!N48</f>
        <v>0</v>
      </c>
      <c r="AK48" s="34">
        <f>RTM_IEX!H48</f>
        <v>29.01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14.403510249929793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720.18611483964469</v>
      </c>
      <c r="P49" s="36">
        <v>107.42548309788094</v>
      </c>
      <c r="Q49" s="36">
        <v>32.555608308605343</v>
      </c>
      <c r="R49" s="38">
        <v>47.5</v>
      </c>
      <c r="S49" s="38">
        <v>0</v>
      </c>
      <c r="T49" s="37">
        <f>SUMPRODUCT(LTA!J49:AN49,LTA!J$101:AN$101,LTA!J$103:AN$103)</f>
        <v>533.03</v>
      </c>
      <c r="U49" s="37">
        <f>SUMPRODUCT(LTA!J49:AN49,LTA!J$102:AN$102,LTA!J$103:AN$103)</f>
        <v>52.65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254.27</v>
      </c>
      <c r="Z49" s="34">
        <f>IEX!N49</f>
        <v>0</v>
      </c>
      <c r="AA49" s="75">
        <f>STOA!H49</f>
        <v>0.97</v>
      </c>
      <c r="AB49" s="75">
        <f>-STOA!N49</f>
        <v>-239.37</v>
      </c>
      <c r="AC49">
        <f t="shared" si="0"/>
        <v>17.865811716105416</v>
      </c>
      <c r="AD49">
        <f t="shared" si="1"/>
        <v>1628.2487944146947</v>
      </c>
      <c r="AE49">
        <f>'IDT-1'!B49</f>
        <v>0</v>
      </c>
      <c r="AF49" s="24"/>
      <c r="AG49">
        <f t="shared" si="2"/>
        <v>1628.2487944146947</v>
      </c>
      <c r="AI49" s="34">
        <f>PXIL!H49</f>
        <v>0</v>
      </c>
      <c r="AJ49" s="34">
        <f>PXIL!N49</f>
        <v>0</v>
      </c>
      <c r="AK49" s="34">
        <f>RTM_IEX!H49</f>
        <v>28.04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14.403510249929793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720.18611483964469</v>
      </c>
      <c r="P50" s="36">
        <v>107.42548309788094</v>
      </c>
      <c r="Q50" s="36">
        <v>32.555608308605343</v>
      </c>
      <c r="R50" s="38">
        <v>47.5</v>
      </c>
      <c r="S50" s="38">
        <v>0</v>
      </c>
      <c r="T50" s="37">
        <f>SUMPRODUCT(LTA!J50:AN50,LTA!J$101:AN$101,LTA!J$103:AN$103)</f>
        <v>537.76</v>
      </c>
      <c r="U50" s="37">
        <f>SUMPRODUCT(LTA!J50:AN50,LTA!J$102:AN$102,LTA!J$103:AN$103)</f>
        <v>53.120000000000005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243.63</v>
      </c>
      <c r="Z50" s="34">
        <f>IEX!N50</f>
        <v>0</v>
      </c>
      <c r="AA50" s="75">
        <f>STOA!H50</f>
        <v>0.97</v>
      </c>
      <c r="AB50" s="75">
        <f>-STOA!N50</f>
        <v>-239.37</v>
      </c>
      <c r="AC50">
        <f t="shared" si="0"/>
        <v>17.803819716105416</v>
      </c>
      <c r="AD50">
        <f t="shared" si="1"/>
        <v>1620.9307864146945</v>
      </c>
      <c r="AE50">
        <f>'IDT-1'!B50</f>
        <v>0</v>
      </c>
      <c r="AF50" s="24"/>
      <c r="AG50">
        <f t="shared" si="2"/>
        <v>1620.9307864146945</v>
      </c>
      <c r="AI50" s="34">
        <f>PXIL!H50</f>
        <v>0</v>
      </c>
      <c r="AJ50" s="34">
        <f>PXIL!N50</f>
        <v>0</v>
      </c>
      <c r="AK50" s="34">
        <f>RTM_IEX!H50</f>
        <v>26.1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14.403510249929793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720.56031290948226</v>
      </c>
      <c r="P51" s="36">
        <v>89.09</v>
      </c>
      <c r="Q51" s="36">
        <v>32.555608308605343</v>
      </c>
      <c r="R51" s="38">
        <v>47.5</v>
      </c>
      <c r="S51" s="38">
        <v>0</v>
      </c>
      <c r="T51" s="37">
        <f>SUMPRODUCT(LTA!J51:AN51,LTA!J$101:AN$101,LTA!J$103:AN$103)</f>
        <v>537.49</v>
      </c>
      <c r="U51" s="37">
        <f>SUMPRODUCT(LTA!J51:AN51,LTA!J$102:AN$102,LTA!J$103:AN$103)</f>
        <v>53.72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242.67</v>
      </c>
      <c r="Z51" s="34">
        <f>IEX!N51</f>
        <v>0</v>
      </c>
      <c r="AA51" s="75">
        <f>STOA!H51</f>
        <v>0.97</v>
      </c>
      <c r="AB51" s="75">
        <f>-STOA!N51</f>
        <v>-239.37</v>
      </c>
      <c r="AC51">
        <f t="shared" si="0"/>
        <v>17.87504092186985</v>
      </c>
      <c r="AD51">
        <f t="shared" si="1"/>
        <v>1629.3382801808868</v>
      </c>
      <c r="AE51">
        <f>'IDT-1'!B51</f>
        <v>0</v>
      </c>
      <c r="AF51" s="24"/>
      <c r="AG51">
        <f t="shared" si="2"/>
        <v>1629.3382801808868</v>
      </c>
      <c r="AI51" s="34">
        <f>PXIL!H51</f>
        <v>0</v>
      </c>
      <c r="AJ51" s="34">
        <f>PXIL!N51</f>
        <v>0</v>
      </c>
      <c r="AK51" s="34">
        <f>RTM_IEX!H51</f>
        <v>53.17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14.403510249929793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711.71386096532171</v>
      </c>
      <c r="P52" s="36">
        <v>89.09</v>
      </c>
      <c r="Q52" s="36">
        <v>32.555608308605343</v>
      </c>
      <c r="R52" s="38">
        <v>47.5</v>
      </c>
      <c r="S52" s="38">
        <v>0</v>
      </c>
      <c r="T52" s="37">
        <f>SUMPRODUCT(LTA!J52:AN52,LTA!J$101:AN$101,LTA!J$103:AN$103)</f>
        <v>537.16000000000008</v>
      </c>
      <c r="U52" s="37">
        <f>SUMPRODUCT(LTA!J52:AN52,LTA!J$102:AN$102,LTA!J$103:AN$103)</f>
        <v>52.75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233.97</v>
      </c>
      <c r="Z52" s="34">
        <f>IEX!N52</f>
        <v>0</v>
      </c>
      <c r="AA52" s="75">
        <f>STOA!H52</f>
        <v>0.97</v>
      </c>
      <c r="AB52" s="75">
        <f>-STOA!N52</f>
        <v>-239.37</v>
      </c>
      <c r="AC52">
        <f t="shared" si="0"/>
        <v>17.781746725538902</v>
      </c>
      <c r="AD52">
        <f t="shared" si="1"/>
        <v>1618.3251224330575</v>
      </c>
      <c r="AE52">
        <f>'IDT-1'!B52</f>
        <v>0</v>
      </c>
      <c r="AF52" s="24"/>
      <c r="AG52">
        <f t="shared" si="2"/>
        <v>1618.3251224330575</v>
      </c>
      <c r="AI52" s="34">
        <f>PXIL!H52</f>
        <v>0</v>
      </c>
      <c r="AJ52" s="34">
        <f>PXIL!N52</f>
        <v>0</v>
      </c>
      <c r="AK52" s="34">
        <f>RTM_IEX!H52</f>
        <v>60.91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14.403510249929793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713.99513022764665</v>
      </c>
      <c r="P53" s="36">
        <v>89.09</v>
      </c>
      <c r="Q53" s="36">
        <v>25.479999999999997</v>
      </c>
      <c r="R53" s="38">
        <v>47.5</v>
      </c>
      <c r="S53" s="38">
        <v>0</v>
      </c>
      <c r="T53" s="37">
        <f>SUMPRODUCT(LTA!J53:AN53,LTA!J$101:AN$101,LTA!J$103:AN$103)</f>
        <v>537.71</v>
      </c>
      <c r="U53" s="37">
        <f>SUMPRODUCT(LTA!J53:AN53,LTA!J$102:AN$102,LTA!J$103:AN$103)</f>
        <v>53.18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220.43</v>
      </c>
      <c r="Z53" s="34">
        <f>IEX!N53</f>
        <v>0</v>
      </c>
      <c r="AA53" s="75">
        <f>STOA!H53</f>
        <v>0.97</v>
      </c>
      <c r="AB53" s="75">
        <f>-STOA!N53</f>
        <v>-239.37</v>
      </c>
      <c r="AC53">
        <f t="shared" si="0"/>
        <v>17.570954277550147</v>
      </c>
      <c r="AD53">
        <f t="shared" si="1"/>
        <v>1593.4415758347657</v>
      </c>
      <c r="AE53">
        <f>'IDT-1'!B53</f>
        <v>0</v>
      </c>
      <c r="AF53" s="24"/>
      <c r="AG53">
        <f t="shared" si="2"/>
        <v>1593.4415758347657</v>
      </c>
      <c r="AI53" s="34">
        <f>PXIL!H53</f>
        <v>0</v>
      </c>
      <c r="AJ53" s="34">
        <f>PXIL!N53</f>
        <v>0</v>
      </c>
      <c r="AK53" s="34">
        <f>RTM_IEX!H53</f>
        <v>53.17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14.403510249929793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713.99513022764665</v>
      </c>
      <c r="P54" s="36">
        <v>89.09</v>
      </c>
      <c r="Q54" s="36">
        <v>25.479999999999997</v>
      </c>
      <c r="R54" s="38">
        <v>47.5</v>
      </c>
      <c r="S54" s="38">
        <v>0</v>
      </c>
      <c r="T54" s="37">
        <f>SUMPRODUCT(LTA!J54:AN54,LTA!J$101:AN$101,LTA!J$103:AN$103)</f>
        <v>537.3900000000001</v>
      </c>
      <c r="U54" s="37">
        <f>SUMPRODUCT(LTA!J54:AN54,LTA!J$102:AN$102,LTA!J$103:AN$103)</f>
        <v>53.58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208.83</v>
      </c>
      <c r="Z54" s="34">
        <f>IEX!N54</f>
        <v>0</v>
      </c>
      <c r="AA54" s="75">
        <f>STOA!H54</f>
        <v>0.97</v>
      </c>
      <c r="AB54" s="75">
        <f>-STOA!N54</f>
        <v>-239.37</v>
      </c>
      <c r="AC54">
        <f t="shared" si="0"/>
        <v>17.425466277550147</v>
      </c>
      <c r="AD54">
        <f t="shared" si="1"/>
        <v>1576.2670638347654</v>
      </c>
      <c r="AE54">
        <f>'IDT-1'!B54</f>
        <v>0</v>
      </c>
      <c r="AF54" s="24"/>
      <c r="AG54">
        <f t="shared" si="2"/>
        <v>1576.2670638347654</v>
      </c>
      <c r="AI54" s="34">
        <f>PXIL!H54</f>
        <v>0</v>
      </c>
      <c r="AJ54" s="34">
        <f>PXIL!N54</f>
        <v>0</v>
      </c>
      <c r="AK54" s="34">
        <f>RTM_IEX!H54</f>
        <v>47.37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13.818360277136257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718.30125857205689</v>
      </c>
      <c r="P55" s="36">
        <v>89.090000000000018</v>
      </c>
      <c r="Q55" s="36">
        <v>25.47531399958272</v>
      </c>
      <c r="R55" s="38">
        <v>47.5</v>
      </c>
      <c r="S55" s="38">
        <v>0</v>
      </c>
      <c r="T55" s="37">
        <f>SUMPRODUCT(LTA!J55:AN55,LTA!J$101:AN$101,LTA!J$103:AN$103)</f>
        <v>532.55999999999995</v>
      </c>
      <c r="U55" s="37">
        <f>SUMPRODUCT(LTA!J55:AN55,LTA!J$102:AN$102,LTA!J$103:AN$103)</f>
        <v>53.67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163.38999999999999</v>
      </c>
      <c r="Z55" s="34">
        <f>IEX!N55</f>
        <v>0</v>
      </c>
      <c r="AA55" s="75">
        <f>STOA!H55</f>
        <v>0.97</v>
      </c>
      <c r="AB55" s="75">
        <f>-STOA!N55</f>
        <v>-239.37</v>
      </c>
      <c r="AC55">
        <f t="shared" si="0"/>
        <v>17.270707133468221</v>
      </c>
      <c r="AD55">
        <f t="shared" si="1"/>
        <v>1557.9981153500466</v>
      </c>
      <c r="AE55">
        <f>'IDT-1'!B55</f>
        <v>0</v>
      </c>
      <c r="AF55" s="24"/>
      <c r="AG55">
        <f t="shared" si="2"/>
        <v>1557.9981153500466</v>
      </c>
      <c r="AI55" s="34">
        <f>PXIL!H55</f>
        <v>0</v>
      </c>
      <c r="AJ55" s="34">
        <f>PXIL!N55</f>
        <v>0</v>
      </c>
      <c r="AK55" s="34">
        <f>RTM_IEX!H55</f>
        <v>75.41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13.818360277136257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716.87099938652875</v>
      </c>
      <c r="P56" s="36">
        <v>89.090000000000018</v>
      </c>
      <c r="Q56" s="36">
        <v>25.47531399958272</v>
      </c>
      <c r="R56" s="38">
        <v>47.5</v>
      </c>
      <c r="S56" s="38">
        <v>0</v>
      </c>
      <c r="T56" s="37">
        <f>SUMPRODUCT(LTA!J56:AN56,LTA!J$101:AN$101,LTA!J$103:AN$103)</f>
        <v>514.75</v>
      </c>
      <c r="U56" s="37">
        <f>SUMPRODUCT(LTA!J56:AN56,LTA!J$102:AN$102,LTA!J$103:AN$103)</f>
        <v>53.33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145.02000000000001</v>
      </c>
      <c r="Z56" s="34">
        <f>IEX!N56</f>
        <v>0</v>
      </c>
      <c r="AA56" s="75">
        <f>STOA!H56</f>
        <v>0.97</v>
      </c>
      <c r="AB56" s="75">
        <f>-STOA!N56</f>
        <v>-239.37</v>
      </c>
      <c r="AC56">
        <f t="shared" si="0"/>
        <v>17.049364956309784</v>
      </c>
      <c r="AD56">
        <f t="shared" si="1"/>
        <v>1531.869198341677</v>
      </c>
      <c r="AE56">
        <f>'IDT-1'!B56</f>
        <v>0</v>
      </c>
      <c r="AF56" s="24"/>
      <c r="AG56">
        <f t="shared" si="2"/>
        <v>1531.869198341677</v>
      </c>
      <c r="AI56" s="34">
        <f>PXIL!H56</f>
        <v>0</v>
      </c>
      <c r="AJ56" s="34">
        <f>PXIL!N56</f>
        <v>0</v>
      </c>
      <c r="AK56" s="34">
        <f>RTM_IEX!H56</f>
        <v>87.01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13.818360277136257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718.70213481121709</v>
      </c>
      <c r="P57" s="36">
        <v>89.090000000000018</v>
      </c>
      <c r="Q57" s="36">
        <v>25.47531399958272</v>
      </c>
      <c r="R57" s="38">
        <v>47.5</v>
      </c>
      <c r="S57" s="38">
        <v>0</v>
      </c>
      <c r="T57" s="37">
        <f>SUMPRODUCT(LTA!J57:AN57,LTA!J$101:AN$101,LTA!J$103:AN$103)</f>
        <v>522.36</v>
      </c>
      <c r="U57" s="37">
        <f>SUMPRODUCT(LTA!J57:AN57,LTA!J$102:AN$102,LTA!J$103:AN$103)</f>
        <v>52.989999999999995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169.19</v>
      </c>
      <c r="Z57" s="34">
        <f>IEX!N57</f>
        <v>0</v>
      </c>
      <c r="AA57" s="75">
        <f>STOA!H57</f>
        <v>0.97</v>
      </c>
      <c r="AB57" s="75">
        <f>-STOA!N57</f>
        <v>-239.37</v>
      </c>
      <c r="AC57">
        <f t="shared" si="0"/>
        <v>17.003930493877164</v>
      </c>
      <c r="AD57">
        <f t="shared" si="1"/>
        <v>1526.5057682287982</v>
      </c>
      <c r="AE57">
        <f>'IDT-1'!B57</f>
        <v>0</v>
      </c>
      <c r="AF57" s="24"/>
      <c r="AG57">
        <f t="shared" si="2"/>
        <v>1526.5057682287982</v>
      </c>
      <c r="AI57" s="34">
        <f>PXIL!H57</f>
        <v>0</v>
      </c>
      <c r="AJ57" s="34">
        <f>PXIL!N57</f>
        <v>0</v>
      </c>
      <c r="AK57" s="34">
        <f>RTM_IEX!H57</f>
        <v>48.33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13.818360277136257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718.7128577869662</v>
      </c>
      <c r="P58" s="36">
        <v>89.09</v>
      </c>
      <c r="Q58" s="36">
        <v>25.479999999999997</v>
      </c>
      <c r="R58" s="38">
        <v>47.5</v>
      </c>
      <c r="S58" s="38">
        <v>0</v>
      </c>
      <c r="T58" s="37">
        <f>SUMPRODUCT(LTA!J58:AN58,LTA!J$101:AN$101,LTA!J$103:AN$103)</f>
        <v>517.02</v>
      </c>
      <c r="U58" s="37">
        <f>SUMPRODUCT(LTA!J58:AN58,LTA!J$102:AN$102,LTA!J$103:AN$103)</f>
        <v>54.55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185.63</v>
      </c>
      <c r="Z58" s="34">
        <f>IEX!N58</f>
        <v>0</v>
      </c>
      <c r="AA58" s="75">
        <f>STOA!H58</f>
        <v>0.97</v>
      </c>
      <c r="AB58" s="75">
        <f>-STOA!N58</f>
        <v>-239.37</v>
      </c>
      <c r="AC58">
        <f t="shared" si="0"/>
        <v>17.053619929276966</v>
      </c>
      <c r="AD58">
        <f t="shared" si="1"/>
        <v>1532.3714877695645</v>
      </c>
      <c r="AE58">
        <f>'IDT-1'!B58</f>
        <v>0</v>
      </c>
      <c r="AF58" s="24"/>
      <c r="AG58">
        <f t="shared" si="2"/>
        <v>1532.3714877695645</v>
      </c>
      <c r="AI58" s="34">
        <f>PXIL!H58</f>
        <v>0</v>
      </c>
      <c r="AJ58" s="34">
        <f>PXIL!N58</f>
        <v>0</v>
      </c>
      <c r="AK58" s="34">
        <f>RTM_IEX!H58</f>
        <v>41.57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13.818360277136257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715.826265652335</v>
      </c>
      <c r="P59" s="36">
        <v>89.09</v>
      </c>
      <c r="Q59" s="36">
        <v>25.479999999999997</v>
      </c>
      <c r="R59" s="38">
        <v>47.5</v>
      </c>
      <c r="S59" s="38">
        <v>0</v>
      </c>
      <c r="T59" s="37">
        <f>SUMPRODUCT(LTA!J59:AN59,LTA!J$101:AN$101,LTA!J$103:AN$103)</f>
        <v>489.01</v>
      </c>
      <c r="U59" s="37">
        <f>SUMPRODUCT(LTA!J59:AN59,LTA!J$102:AN$102,LTA!J$103:AN$103)</f>
        <v>54.55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194.33</v>
      </c>
      <c r="Z59" s="34">
        <f>IEX!N59</f>
        <v>0</v>
      </c>
      <c r="AA59" s="75">
        <f>STOA!H59</f>
        <v>0.97</v>
      </c>
      <c r="AB59" s="75">
        <f>-STOA!N59</f>
        <v>-239.37</v>
      </c>
      <c r="AC59">
        <f t="shared" si="0"/>
        <v>17.175784555346063</v>
      </c>
      <c r="AD59">
        <f t="shared" si="1"/>
        <v>1546.7927310088644</v>
      </c>
      <c r="AE59">
        <f>'IDT-1'!B59</f>
        <v>0</v>
      </c>
      <c r="AF59" s="24"/>
      <c r="AG59">
        <f t="shared" si="2"/>
        <v>1546.7927310088644</v>
      </c>
      <c r="AI59" s="34">
        <f>PXIL!H59</f>
        <v>0</v>
      </c>
      <c r="AJ59" s="34">
        <f>PXIL!N59</f>
        <v>0</v>
      </c>
      <c r="AK59" s="34">
        <f>RTM_IEX!H59</f>
        <v>78.31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13.818360277136257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715.82633266938524</v>
      </c>
      <c r="P60" s="36">
        <v>89.09</v>
      </c>
      <c r="Q60" s="36">
        <v>25.479999999999997</v>
      </c>
      <c r="R60" s="38">
        <v>47.5</v>
      </c>
      <c r="S60" s="38">
        <v>0</v>
      </c>
      <c r="T60" s="37">
        <f>SUMPRODUCT(LTA!J60:AN60,LTA!J$101:AN$101,LTA!J$103:AN$103)</f>
        <v>467.11</v>
      </c>
      <c r="U60" s="37">
        <f>SUMPRODUCT(LTA!J60:AN60,LTA!J$102:AN$102,LTA!J$103:AN$103)</f>
        <v>54.55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212.69</v>
      </c>
      <c r="Z60" s="34">
        <f>IEX!N60</f>
        <v>0</v>
      </c>
      <c r="AA60" s="75">
        <f>STOA!H60</f>
        <v>0.97</v>
      </c>
      <c r="AB60" s="75">
        <f>-STOA!N60</f>
        <v>-239.37</v>
      </c>
      <c r="AC60">
        <f t="shared" si="0"/>
        <v>17.251637118289285</v>
      </c>
      <c r="AD60">
        <f t="shared" si="1"/>
        <v>1555.7469454629718</v>
      </c>
      <c r="AE60">
        <f>'IDT-1'!B60</f>
        <v>0</v>
      </c>
      <c r="AF60" s="24"/>
      <c r="AG60">
        <f t="shared" si="2"/>
        <v>1555.7469454629718</v>
      </c>
      <c r="AI60" s="34">
        <f>PXIL!H60</f>
        <v>0</v>
      </c>
      <c r="AJ60" s="34">
        <f>PXIL!N60</f>
        <v>0</v>
      </c>
      <c r="AK60" s="34">
        <f>RTM_IEX!H60</f>
        <v>90.88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13.818360277136257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714.88871392019007</v>
      </c>
      <c r="P61" s="36">
        <v>89.09</v>
      </c>
      <c r="Q61" s="36">
        <v>25.479999999999997</v>
      </c>
      <c r="R61" s="38">
        <v>47.5</v>
      </c>
      <c r="S61" s="38">
        <v>0</v>
      </c>
      <c r="T61" s="37">
        <f>SUMPRODUCT(LTA!J61:AN61,LTA!J$101:AN$101,LTA!J$103:AN$103)</f>
        <v>465.71999999999997</v>
      </c>
      <c r="U61" s="37">
        <f>SUMPRODUCT(LTA!J61:AN61,LTA!J$102:AN$102,LTA!J$103:AN$103)</f>
        <v>54.55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239.77</v>
      </c>
      <c r="Z61" s="34">
        <f>IEX!N61</f>
        <v>0</v>
      </c>
      <c r="AA61" s="75">
        <f>STOA!H61</f>
        <v>0.97</v>
      </c>
      <c r="AB61" s="75">
        <f>-STOA!N61</f>
        <v>-239.37</v>
      </c>
      <c r="AC61">
        <f t="shared" si="0"/>
        <v>17.215957120796045</v>
      </c>
      <c r="AD61">
        <f t="shared" si="1"/>
        <v>1551.5350067112697</v>
      </c>
      <c r="AE61">
        <f>'IDT-1'!B61</f>
        <v>0</v>
      </c>
      <c r="AF61" s="24"/>
      <c r="AG61">
        <f t="shared" si="2"/>
        <v>1551.5350067112697</v>
      </c>
      <c r="AI61" s="34">
        <f>PXIL!H61</f>
        <v>0</v>
      </c>
      <c r="AJ61" s="34">
        <f>PXIL!N61</f>
        <v>0</v>
      </c>
      <c r="AK61" s="34">
        <f>RTM_IEX!H61</f>
        <v>61.88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13.818360277136257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732.19893690067227</v>
      </c>
      <c r="P62" s="36">
        <v>89.09</v>
      </c>
      <c r="Q62" s="36">
        <v>25.479999999999997</v>
      </c>
      <c r="R62" s="38">
        <v>47.5</v>
      </c>
      <c r="S62" s="38">
        <v>0</v>
      </c>
      <c r="T62" s="37">
        <f>SUMPRODUCT(LTA!J62:AN62,LTA!J$101:AN$101,LTA!J$103:AN$103)</f>
        <v>437.83</v>
      </c>
      <c r="U62" s="37">
        <f>SUMPRODUCT(LTA!J62:AN62,LTA!J$102:AN$102,LTA!J$103:AN$103)</f>
        <v>54.55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258.14</v>
      </c>
      <c r="Z62" s="34">
        <f>IEX!N62</f>
        <v>0</v>
      </c>
      <c r="AA62" s="75">
        <f>STOA!H62</f>
        <v>0.97</v>
      </c>
      <c r="AB62" s="75">
        <f>-STOA!N62</f>
        <v>-239.37</v>
      </c>
      <c r="AC62">
        <f t="shared" si="0"/>
        <v>17.240738993832093</v>
      </c>
      <c r="AD62">
        <f t="shared" si="1"/>
        <v>1554.4604478187152</v>
      </c>
      <c r="AE62">
        <f>'IDT-1'!B62</f>
        <v>0</v>
      </c>
      <c r="AF62" s="24"/>
      <c r="AG62">
        <f t="shared" si="2"/>
        <v>1554.4604478187152</v>
      </c>
      <c r="AI62" s="34">
        <f>PXIL!H62</f>
        <v>0</v>
      </c>
      <c r="AJ62" s="34">
        <f>PXIL!N62</f>
        <v>0</v>
      </c>
      <c r="AK62" s="34">
        <f>RTM_IEX!H62</f>
        <v>57.04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13.818360277136257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716.59895722064368</v>
      </c>
      <c r="P63" s="36">
        <v>89.09</v>
      </c>
      <c r="Q63" s="36">
        <v>25.479999999999997</v>
      </c>
      <c r="R63" s="38">
        <v>47.5</v>
      </c>
      <c r="S63" s="38">
        <v>0</v>
      </c>
      <c r="T63" s="37">
        <f>SUMPRODUCT(LTA!J63:AN63,LTA!J$101:AN$101,LTA!J$103:AN$103)</f>
        <v>401.79</v>
      </c>
      <c r="U63" s="37">
        <f>SUMPRODUCT(LTA!J63:AN63,LTA!J$102:AN$102,LTA!J$103:AN$103)</f>
        <v>54.55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294.87</v>
      </c>
      <c r="Z63" s="34">
        <f>IEX!N63</f>
        <v>0</v>
      </c>
      <c r="AA63" s="75">
        <f>STOA!H63</f>
        <v>0.97</v>
      </c>
      <c r="AB63" s="75">
        <f>-STOA!N63</f>
        <v>-239.37</v>
      </c>
      <c r="AC63">
        <f t="shared" si="0"/>
        <v>17.156067164519857</v>
      </c>
      <c r="AD63">
        <f t="shared" si="1"/>
        <v>1544.4651399679992</v>
      </c>
      <c r="AE63">
        <f>'IDT-1'!B63</f>
        <v>0</v>
      </c>
      <c r="AF63" s="24"/>
      <c r="AG63">
        <f t="shared" si="2"/>
        <v>1544.4651399679992</v>
      </c>
      <c r="AI63" s="34">
        <f>PXIL!H63</f>
        <v>0</v>
      </c>
      <c r="AJ63" s="34">
        <f>PXIL!N63</f>
        <v>0</v>
      </c>
      <c r="AK63" s="34">
        <f>RTM_IEX!H63</f>
        <v>61.87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13.818360277136257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716.5989975286526</v>
      </c>
      <c r="P64" s="36">
        <v>89.09</v>
      </c>
      <c r="Q64" s="36">
        <v>25.479999999999997</v>
      </c>
      <c r="R64" s="38">
        <v>47.5</v>
      </c>
      <c r="S64" s="38">
        <v>0</v>
      </c>
      <c r="T64" s="37">
        <f>SUMPRODUCT(LTA!J64:AN64,LTA!J$101:AN$101,LTA!J$103:AN$103)</f>
        <v>370.6</v>
      </c>
      <c r="U64" s="37">
        <f>SUMPRODUCT(LTA!J64:AN64,LTA!J$102:AN$102,LTA!J$103:AN$103)</f>
        <v>55.51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327.75</v>
      </c>
      <c r="Z64" s="34">
        <f>IEX!N64</f>
        <v>0</v>
      </c>
      <c r="AA64" s="75">
        <f>STOA!H64</f>
        <v>0.97</v>
      </c>
      <c r="AB64" s="75">
        <f>-STOA!N64</f>
        <v>-239.37</v>
      </c>
      <c r="AC64">
        <f t="shared" si="0"/>
        <v>17.170263503107133</v>
      </c>
      <c r="AD64">
        <f t="shared" si="1"/>
        <v>1546.140983937421</v>
      </c>
      <c r="AE64">
        <f>'IDT-1'!B64</f>
        <v>0</v>
      </c>
      <c r="AF64" s="24"/>
      <c r="AG64">
        <f t="shared" si="2"/>
        <v>1546.140983937421</v>
      </c>
      <c r="AI64" s="34">
        <f>PXIL!H64</f>
        <v>0</v>
      </c>
      <c r="AJ64" s="34">
        <f>PXIL!N64</f>
        <v>0</v>
      </c>
      <c r="AK64" s="34">
        <f>RTM_IEX!H64</f>
        <v>60.91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13.192929292929293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725.02877249399796</v>
      </c>
      <c r="P65" s="36">
        <v>89.09</v>
      </c>
      <c r="Q65" s="36">
        <v>25.479999999999997</v>
      </c>
      <c r="R65" s="38">
        <v>47.5</v>
      </c>
      <c r="S65" s="38">
        <v>0</v>
      </c>
      <c r="T65" s="37">
        <f>SUMPRODUCT(LTA!J65:AN65,LTA!J$101:AN$101,LTA!J$103:AN$103)</f>
        <v>323.8</v>
      </c>
      <c r="U65" s="37">
        <f>SUMPRODUCT(LTA!J65:AN65,LTA!J$102:AN$102,LTA!J$103:AN$103)</f>
        <v>53.71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344.18</v>
      </c>
      <c r="Z65" s="34">
        <f>IEX!N65</f>
        <v>0</v>
      </c>
      <c r="AA65" s="75">
        <f>STOA!H65</f>
        <v>0.97</v>
      </c>
      <c r="AB65" s="75">
        <f>-STOA!N65</f>
        <v>-239.37</v>
      </c>
      <c r="AC65">
        <f t="shared" si="0"/>
        <v>16.973655992548693</v>
      </c>
      <c r="AD65">
        <f t="shared" si="1"/>
        <v>1522.9319354291179</v>
      </c>
      <c r="AE65">
        <f>'IDT-1'!B65</f>
        <v>0</v>
      </c>
      <c r="AF65" s="24"/>
      <c r="AG65">
        <f t="shared" si="2"/>
        <v>1522.9319354291179</v>
      </c>
      <c r="AI65" s="34">
        <f>PXIL!H65</f>
        <v>0</v>
      </c>
      <c r="AJ65" s="34">
        <f>PXIL!N65</f>
        <v>0</v>
      </c>
      <c r="AK65" s="34">
        <f>RTM_IEX!H65</f>
        <v>61.87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13.192929292929293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734.93223748955938</v>
      </c>
      <c r="P66" s="36">
        <v>89.09</v>
      </c>
      <c r="Q66" s="36">
        <v>25.479999999999997</v>
      </c>
      <c r="R66" s="38">
        <v>47.5</v>
      </c>
      <c r="S66" s="38">
        <v>0</v>
      </c>
      <c r="T66" s="37">
        <f>SUMPRODUCT(LTA!J66:AN66,LTA!J$101:AN$101,LTA!J$103:AN$103)</f>
        <v>281.35000000000002</v>
      </c>
      <c r="U66" s="37">
        <f>SUMPRODUCT(LTA!J66:AN66,LTA!J$102:AN$102,LTA!J$103:AN$103)</f>
        <v>54.68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378.02</v>
      </c>
      <c r="Z66" s="34">
        <f>IEX!N66</f>
        <v>0</v>
      </c>
      <c r="AA66" s="75">
        <f>STOA!H66</f>
        <v>0.97</v>
      </c>
      <c r="AB66" s="75">
        <f>-STOA!N66</f>
        <v>-239.37</v>
      </c>
      <c r="AC66">
        <f t="shared" si="0"/>
        <v>16.992249098511412</v>
      </c>
      <c r="AD66">
        <f t="shared" si="1"/>
        <v>1525.1268073187164</v>
      </c>
      <c r="AE66">
        <f>'IDT-1'!B66</f>
        <v>0</v>
      </c>
      <c r="AF66" s="24"/>
      <c r="AG66">
        <f t="shared" si="2"/>
        <v>1525.1268073187164</v>
      </c>
      <c r="AI66" s="34">
        <f>PXIL!H66</f>
        <v>0</v>
      </c>
      <c r="AJ66" s="34">
        <f>PXIL!N66</f>
        <v>0</v>
      </c>
      <c r="AK66" s="34">
        <f>RTM_IEX!H66</f>
        <v>61.82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12.445454545454545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144.72999999999999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772.33073313439877</v>
      </c>
      <c r="P67" s="36">
        <v>89.09</v>
      </c>
      <c r="Q67" s="36">
        <v>25.479999999999997</v>
      </c>
      <c r="R67" s="38">
        <v>47.5</v>
      </c>
      <c r="S67" s="38">
        <v>0</v>
      </c>
      <c r="T67" s="37">
        <f>SUMPRODUCT(LTA!J67:AN67,LTA!J$101:AN$101,LTA!J$103:AN$103)</f>
        <v>210.72000000000003</v>
      </c>
      <c r="U67" s="37">
        <f>SUMPRODUCT(LTA!J67:AN67,LTA!J$102:AN$102,LTA!J$103:AN$103)</f>
        <v>54.68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353.85</v>
      </c>
      <c r="Z67" s="34">
        <f>IEX!N67</f>
        <v>0</v>
      </c>
      <c r="AA67" s="75">
        <f>STOA!H67</f>
        <v>0.63</v>
      </c>
      <c r="AB67" s="75">
        <f>-STOA!N67</f>
        <v>-239.37</v>
      </c>
      <c r="AC67">
        <f t="shared" si="0"/>
        <v>16.897725001117465</v>
      </c>
      <c r="AD67">
        <f t="shared" si="1"/>
        <v>1513.9684626787362</v>
      </c>
      <c r="AE67">
        <f>'IDT-1'!B67</f>
        <v>43.609000000000002</v>
      </c>
      <c r="AF67" s="24"/>
      <c r="AG67">
        <f t="shared" si="2"/>
        <v>1557.5774626787361</v>
      </c>
      <c r="AI67" s="34">
        <f>PXIL!H67</f>
        <v>0</v>
      </c>
      <c r="AJ67" s="34">
        <f>PXIL!N67</f>
        <v>0</v>
      </c>
      <c r="AK67" s="34">
        <f>RTM_IEX!H67</f>
        <v>48.35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12.445454545454545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144.72999999999999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772.75049709966936</v>
      </c>
      <c r="P68" s="36">
        <v>89.09</v>
      </c>
      <c r="Q68" s="36">
        <v>25.479999999999997</v>
      </c>
      <c r="R68" s="38">
        <v>47.5</v>
      </c>
      <c r="S68" s="38">
        <v>0</v>
      </c>
      <c r="T68" s="37">
        <f>SUMPRODUCT(LTA!J68:AN68,LTA!J$101:AN$101,LTA!J$103:AN$103)</f>
        <v>181.06</v>
      </c>
      <c r="U68" s="37">
        <f>SUMPRODUCT(LTA!J68:AN68,LTA!J$102:AN$102,LTA!J$103:AN$103)</f>
        <v>54.68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407.02</v>
      </c>
      <c r="Z68" s="34">
        <f>IEX!N68</f>
        <v>0</v>
      </c>
      <c r="AA68" s="75">
        <f>STOA!H68</f>
        <v>0.63</v>
      </c>
      <c r="AB68" s="75">
        <f>-STOA!N68</f>
        <v>-239.37</v>
      </c>
      <c r="AC68">
        <f t="shared" ref="AC68:AC98" si="3">SUMIF(B68:AB68,"&gt;0")*$AC$2-SUMIF(B68:AB68,"&lt;0")*($AC$2/(1-$AC$2))+SUMIF(AI68:AR68,"&gt;0")*$AC$2-SUMIF(AI68:AR68,"&lt;0")*($AC$2/(1-$AC$2))</f>
        <v>17.033635018425734</v>
      </c>
      <c r="AD68">
        <f t="shared" ref="AD68:AD98" si="4">SUM(B68:AB68,AI68:AR68)-AC68</f>
        <v>1530.0123166266981</v>
      </c>
      <c r="AE68">
        <f>'IDT-1'!B68</f>
        <v>36.023000000000003</v>
      </c>
      <c r="AF68" s="24"/>
      <c r="AG68">
        <f t="shared" ref="AG68:AG98" si="5">SUM(AD68:AF68)+AT68</f>
        <v>1566.035316626698</v>
      </c>
      <c r="AI68" s="34">
        <f>PXIL!H68</f>
        <v>0</v>
      </c>
      <c r="AJ68" s="34">
        <f>PXIL!N68</f>
        <v>0</v>
      </c>
      <c r="AK68" s="34">
        <f>RTM_IEX!H68</f>
        <v>40.6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12.445454545454545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135.04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764.89562420246</v>
      </c>
      <c r="P69" s="36">
        <v>89.09</v>
      </c>
      <c r="Q69" s="36">
        <v>25.479999999999997</v>
      </c>
      <c r="R69" s="38">
        <v>42.22999999999999</v>
      </c>
      <c r="S69" s="38">
        <v>0</v>
      </c>
      <c r="T69" s="37">
        <f>SUMPRODUCT(LTA!J69:AN69,LTA!J$101:AN$101,LTA!J$103:AN$103)</f>
        <v>147.13</v>
      </c>
      <c r="U69" s="37">
        <f>SUMPRODUCT(LTA!J69:AN69,LTA!J$102:AN$102,LTA!J$103:AN$103)</f>
        <v>55.650000000000006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446.88</v>
      </c>
      <c r="Z69" s="34">
        <f>IEX!N69</f>
        <v>0</v>
      </c>
      <c r="AA69" s="75">
        <f>STOA!H69</f>
        <v>0.63</v>
      </c>
      <c r="AB69" s="75">
        <f>-STOA!N69</f>
        <v>-239.37</v>
      </c>
      <c r="AC69">
        <f t="shared" si="3"/>
        <v>17.033174086089179</v>
      </c>
      <c r="AD69">
        <f t="shared" si="4"/>
        <v>1529.9579046618255</v>
      </c>
      <c r="AE69">
        <f>'IDT-1'!B69</f>
        <v>27.045999999999999</v>
      </c>
      <c r="AF69" s="24"/>
      <c r="AG69">
        <f t="shared" si="5"/>
        <v>1557.0039046618256</v>
      </c>
      <c r="AI69" s="34">
        <f>PXIL!H69</f>
        <v>0</v>
      </c>
      <c r="AJ69" s="34">
        <f>PXIL!N69</f>
        <v>0</v>
      </c>
      <c r="AK69" s="34">
        <f>RTM_IEX!H69</f>
        <v>56.46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12.445454545454545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135.04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764.89562420246</v>
      </c>
      <c r="P70" s="36">
        <v>89.09</v>
      </c>
      <c r="Q70" s="36">
        <v>25.479999999999997</v>
      </c>
      <c r="R70" s="38">
        <v>26.360000000000003</v>
      </c>
      <c r="S70" s="38">
        <v>0</v>
      </c>
      <c r="T70" s="37">
        <f>SUMPRODUCT(LTA!J70:AN70,LTA!J$101:AN$101,LTA!J$103:AN$103)</f>
        <v>114.17000000000002</v>
      </c>
      <c r="U70" s="37">
        <f>SUMPRODUCT(LTA!J70:AN70,LTA!J$102:AN$102,LTA!J$103:AN$103)</f>
        <v>55.650000000000006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529.72</v>
      </c>
      <c r="Z70" s="34">
        <f>IEX!N70</f>
        <v>0</v>
      </c>
      <c r="AA70" s="75">
        <f>STOA!H70</f>
        <v>0.63</v>
      </c>
      <c r="AB70" s="75">
        <f>-STOA!N70</f>
        <v>-239.37</v>
      </c>
      <c r="AC70">
        <f t="shared" si="3"/>
        <v>17.873286921910072</v>
      </c>
      <c r="AD70">
        <f t="shared" si="4"/>
        <v>1554.8177918260046</v>
      </c>
      <c r="AE70">
        <f>'IDT-1'!B70</f>
        <v>9.1959999999999997</v>
      </c>
      <c r="AF70" s="24"/>
      <c r="AG70">
        <f t="shared" si="5"/>
        <v>1564.0137918260045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-37</v>
      </c>
      <c r="AM70" s="34">
        <f>RTM_PXI!H70</f>
        <v>0</v>
      </c>
      <c r="AN70" s="34">
        <f>RTM_PXI!N70</f>
        <v>0</v>
      </c>
      <c r="AO70" s="148">
        <f>GDAM_IEX!H70</f>
        <v>85.15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13.035450346420323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129.51534150990898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773.01738813687689</v>
      </c>
      <c r="P71" s="36">
        <v>89.09</v>
      </c>
      <c r="Q71" s="36">
        <v>25.479999999999997</v>
      </c>
      <c r="R71" s="38">
        <v>9.33</v>
      </c>
      <c r="S71" s="38">
        <v>0</v>
      </c>
      <c r="T71" s="37">
        <f>SUMPRODUCT(LTA!J71:AN71,LTA!J$101:AN$101,LTA!J$103:AN$103)</f>
        <v>94</v>
      </c>
      <c r="U71" s="37">
        <f>SUMPRODUCT(LTA!J71:AN71,LTA!J$102:AN$102,LTA!J$103:AN$103)</f>
        <v>55.650000000000006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143.83000000000001</v>
      </c>
      <c r="Z71" s="34">
        <f>IEX!N71</f>
        <v>0</v>
      </c>
      <c r="AA71" s="75">
        <f>STOA!H71</f>
        <v>242.28</v>
      </c>
      <c r="AB71" s="75">
        <f>-STOA!N71</f>
        <v>-239.37</v>
      </c>
      <c r="AC71">
        <f t="shared" si="3"/>
        <v>18.485482357767857</v>
      </c>
      <c r="AD71">
        <f t="shared" si="4"/>
        <v>1578.8826976354383</v>
      </c>
      <c r="AE71">
        <f>'IDT-1'!B71</f>
        <v>0</v>
      </c>
      <c r="AF71" s="24"/>
      <c r="AG71">
        <f t="shared" si="5"/>
        <v>1578.8826976354383</v>
      </c>
      <c r="AI71" s="34">
        <f>PXIL!H71</f>
        <v>290.04000000000002</v>
      </c>
      <c r="AJ71" s="34">
        <f>PXIL!N71</f>
        <v>0</v>
      </c>
      <c r="AK71" s="34">
        <f>RTM_IEX!H71</f>
        <v>0</v>
      </c>
      <c r="AL71" s="34">
        <f>RTM_IEX!N71</f>
        <v>-61</v>
      </c>
      <c r="AM71" s="34">
        <f>RTM_PXI!H71</f>
        <v>0</v>
      </c>
      <c r="AN71" s="34">
        <f>RTM_PXI!N71</f>
        <v>0</v>
      </c>
      <c r="AO71" s="148">
        <f>GDAM_IEX!H71</f>
        <v>22.04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13.035450346420323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135.04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786.82567589770622</v>
      </c>
      <c r="P72" s="36">
        <v>89.09</v>
      </c>
      <c r="Q72" s="36">
        <v>25.479999999999997</v>
      </c>
      <c r="R72" s="38">
        <v>4.32</v>
      </c>
      <c r="S72" s="38">
        <v>0</v>
      </c>
      <c r="T72" s="37">
        <f>SUMPRODUCT(LTA!J72:AN72,LTA!J$101:AN$101,LTA!J$103:AN$103)</f>
        <v>69.08</v>
      </c>
      <c r="U72" s="37">
        <f>SUMPRODUCT(LTA!J72:AN72,LTA!J$102:AN$102,LTA!J$103:AN$103)</f>
        <v>55.650000000000006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157.04</v>
      </c>
      <c r="Z72" s="34">
        <f>IEX!N72</f>
        <v>0</v>
      </c>
      <c r="AA72" s="75">
        <f>STOA!H72</f>
        <v>242.28</v>
      </c>
      <c r="AB72" s="75">
        <f>-STOA!N72</f>
        <v>-239.37</v>
      </c>
      <c r="AC72">
        <f t="shared" si="3"/>
        <v>18.370154267227587</v>
      </c>
      <c r="AD72">
        <f t="shared" si="4"/>
        <v>1601.4209719768985</v>
      </c>
      <c r="AE72">
        <f>'IDT-1'!B72</f>
        <v>0</v>
      </c>
      <c r="AF72" s="24"/>
      <c r="AG72">
        <f t="shared" si="5"/>
        <v>1601.4209719768985</v>
      </c>
      <c r="AI72" s="34">
        <f>PXIL!H72</f>
        <v>290.04000000000002</v>
      </c>
      <c r="AJ72" s="34">
        <f>PXIL!N72</f>
        <v>0</v>
      </c>
      <c r="AK72" s="34">
        <f>RTM_IEX!H72</f>
        <v>0</v>
      </c>
      <c r="AL72" s="34">
        <f>RTM_IEX!N72</f>
        <v>-43</v>
      </c>
      <c r="AM72" s="34">
        <f>RTM_PXI!H72</f>
        <v>0</v>
      </c>
      <c r="AN72" s="34">
        <f>RTM_PXI!N72</f>
        <v>0</v>
      </c>
      <c r="AO72" s="148">
        <f>GDAM_IEX!H72</f>
        <v>23.85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13.42690531177829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154.03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803.99765033932681</v>
      </c>
      <c r="P73" s="36">
        <v>89.09</v>
      </c>
      <c r="Q73" s="36">
        <v>25.479999999999997</v>
      </c>
      <c r="R73" s="38">
        <v>0.53</v>
      </c>
      <c r="S73" s="38">
        <v>0</v>
      </c>
      <c r="T73" s="37">
        <f>SUMPRODUCT(LTA!J73:AN73,LTA!J$101:AN$101,LTA!J$103:AN$103)</f>
        <v>41.19</v>
      </c>
      <c r="U73" s="37">
        <f>SUMPRODUCT(LTA!J73:AN73,LTA!J$102:AN$102,LTA!J$103:AN$103)</f>
        <v>55.650000000000006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189.08</v>
      </c>
      <c r="Z73" s="34">
        <f>IEX!N73</f>
        <v>0</v>
      </c>
      <c r="AA73" s="75">
        <f>STOA!H73</f>
        <v>242.28</v>
      </c>
      <c r="AB73" s="75">
        <f>-STOA!N73</f>
        <v>-239.37</v>
      </c>
      <c r="AC73">
        <f t="shared" si="3"/>
        <v>18.878197386468877</v>
      </c>
      <c r="AD73">
        <f t="shared" si="4"/>
        <v>1619.216358264636</v>
      </c>
      <c r="AE73">
        <f>'IDT-1'!B73</f>
        <v>0</v>
      </c>
      <c r="AF73" s="24"/>
      <c r="AG73">
        <f t="shared" si="5"/>
        <v>1619.216358264636</v>
      </c>
      <c r="AI73" s="34">
        <f>PXIL!H73</f>
        <v>290.04000000000002</v>
      </c>
      <c r="AJ73" s="34">
        <f>PXIL!N73</f>
        <v>0</v>
      </c>
      <c r="AK73" s="34">
        <f>RTM_IEX!H73</f>
        <v>0</v>
      </c>
      <c r="AL73" s="34">
        <f>RTM_IEX!N73</f>
        <v>-64</v>
      </c>
      <c r="AM73" s="34">
        <f>RTM_PXI!H73</f>
        <v>0</v>
      </c>
      <c r="AN73" s="34">
        <f>RTM_PXI!N73</f>
        <v>0</v>
      </c>
      <c r="AO73" s="148">
        <f>GDAM_IEX!H73</f>
        <v>26.24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13.42690531177829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154.03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841.26199771835684</v>
      </c>
      <c r="P74" s="36">
        <v>89.09</v>
      </c>
      <c r="Q74" s="36">
        <v>25.479999999999997</v>
      </c>
      <c r="R74" s="38">
        <v>0</v>
      </c>
      <c r="S74" s="38">
        <v>0</v>
      </c>
      <c r="T74" s="37">
        <f>SUMPRODUCT(LTA!J74:AN74,LTA!J$101:AN$101,LTA!J$103:AN$103)</f>
        <v>28.27</v>
      </c>
      <c r="U74" s="37">
        <f>SUMPRODUCT(LTA!J74:AN74,LTA!J$102:AN$102,LTA!J$103:AN$103)</f>
        <v>55.650000000000006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148.27000000000001</v>
      </c>
      <c r="Z74" s="34">
        <f>IEX!N74</f>
        <v>0</v>
      </c>
      <c r="AA74" s="75">
        <f>STOA!H74</f>
        <v>242.28</v>
      </c>
      <c r="AB74" s="75">
        <f>-STOA!N74</f>
        <v>-239.37</v>
      </c>
      <c r="AC74">
        <f t="shared" si="3"/>
        <v>18.376595595457168</v>
      </c>
      <c r="AD74">
        <f t="shared" si="4"/>
        <v>1640.3423074346777</v>
      </c>
      <c r="AE74">
        <f>'IDT-1'!B74</f>
        <v>0</v>
      </c>
      <c r="AF74" s="24"/>
      <c r="AG74">
        <f t="shared" si="5"/>
        <v>1640.3423074346777</v>
      </c>
      <c r="AI74" s="34">
        <f>PXIL!H74</f>
        <v>290.04000000000002</v>
      </c>
      <c r="AJ74" s="34">
        <f>PXIL!N74</f>
        <v>0</v>
      </c>
      <c r="AK74" s="34">
        <f>RTM_IEX!H74</f>
        <v>0</v>
      </c>
      <c r="AL74" s="34">
        <f>RTM_IEX!N74</f>
        <v>-24</v>
      </c>
      <c r="AM74" s="34">
        <f>RTM_PXI!H74</f>
        <v>0</v>
      </c>
      <c r="AN74" s="34">
        <f>RTM_PXI!N74</f>
        <v>0</v>
      </c>
      <c r="AO74" s="148">
        <f>GDAM_IEX!H74</f>
        <v>23.86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13.544341801385682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901.16752225198729</v>
      </c>
      <c r="P75" s="36">
        <v>89.09</v>
      </c>
      <c r="Q75" s="36">
        <v>25.479999999999997</v>
      </c>
      <c r="R75" s="38">
        <v>0</v>
      </c>
      <c r="S75" s="38">
        <v>0</v>
      </c>
      <c r="T75" s="37">
        <f>SUMPRODUCT(LTA!J75:AN75,LTA!J$101:AN$101,LTA!J$103:AN$103)</f>
        <v>22.08</v>
      </c>
      <c r="U75" s="37">
        <f>SUMPRODUCT(LTA!J75:AN75,LTA!J$102:AN$102,LTA!J$103:AN$103)</f>
        <v>60.150000000000006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123.12</v>
      </c>
      <c r="Z75" s="34">
        <f>IEX!N75</f>
        <v>0</v>
      </c>
      <c r="AA75" s="75">
        <f>STOA!H75</f>
        <v>242.32999999999998</v>
      </c>
      <c r="AB75" s="75">
        <f>-STOA!N75</f>
        <v>-131.01</v>
      </c>
      <c r="AC75">
        <f t="shared" si="3"/>
        <v>17.878343277249623</v>
      </c>
      <c r="AD75">
        <f t="shared" si="4"/>
        <v>1640.4935207761234</v>
      </c>
      <c r="AE75">
        <f>'IDT-1'!B75</f>
        <v>0</v>
      </c>
      <c r="AF75" s="24"/>
      <c r="AG75">
        <f t="shared" si="5"/>
        <v>1640.4935207761234</v>
      </c>
      <c r="AI75" s="34">
        <f>PXIL!H75</f>
        <v>290.04000000000002</v>
      </c>
      <c r="AJ75" s="34">
        <f>PXIL!N75</f>
        <v>0</v>
      </c>
      <c r="AK75" s="34">
        <f>RTM_IEX!H75</f>
        <v>0</v>
      </c>
      <c r="AL75" s="34">
        <f>RTM_IEX!N75</f>
        <v>-103</v>
      </c>
      <c r="AM75" s="34">
        <f>RTM_PXI!H75</f>
        <v>0</v>
      </c>
      <c r="AN75" s="34">
        <f>RTM_PXI!N75</f>
        <v>0</v>
      </c>
      <c r="AO75" s="148">
        <f>GDAM_IEX!H75</f>
        <v>15.34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13.544341801385682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948.95706095054925</v>
      </c>
      <c r="P76" s="36">
        <v>89.09</v>
      </c>
      <c r="Q76" s="36">
        <v>25.479999999999997</v>
      </c>
      <c r="R76" s="38">
        <v>0</v>
      </c>
      <c r="S76" s="38">
        <v>0</v>
      </c>
      <c r="T76" s="37">
        <f>SUMPRODUCT(LTA!J76:AN76,LTA!J$101:AN$101,LTA!J$103:AN$103)</f>
        <v>20.329999999999998</v>
      </c>
      <c r="U76" s="37">
        <f>SUMPRODUCT(LTA!J76:AN76,LTA!J$102:AN$102,LTA!J$103:AN$103)</f>
        <v>60.150000000000006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34.799999999999997</v>
      </c>
      <c r="Z76" s="34">
        <f>IEX!N76</f>
        <v>0</v>
      </c>
      <c r="AA76" s="75">
        <f>STOA!H76</f>
        <v>242.32999999999998</v>
      </c>
      <c r="AB76" s="75">
        <f>-STOA!N76</f>
        <v>-131.01</v>
      </c>
      <c r="AC76">
        <f t="shared" si="3"/>
        <v>17.053882146972647</v>
      </c>
      <c r="AD76">
        <f t="shared" si="4"/>
        <v>1635.5575206049621</v>
      </c>
      <c r="AE76">
        <f>'IDT-1'!B76</f>
        <v>6.3209999999999997</v>
      </c>
      <c r="AF76" s="24"/>
      <c r="AG76">
        <f t="shared" si="5"/>
        <v>1641.878520604962</v>
      </c>
      <c r="AI76" s="34">
        <f>PXIL!H76</f>
        <v>290.04000000000002</v>
      </c>
      <c r="AJ76" s="34">
        <f>PXIL!N76</f>
        <v>0</v>
      </c>
      <c r="AK76" s="34">
        <f>RTM_IEX!H76</f>
        <v>0</v>
      </c>
      <c r="AL76" s="34">
        <f>RTM_IEX!N76</f>
        <v>-57</v>
      </c>
      <c r="AM76" s="34">
        <f>RTM_PXI!H76</f>
        <v>0</v>
      </c>
      <c r="AN76" s="34">
        <f>RTM_PXI!N76</f>
        <v>0</v>
      </c>
      <c r="AO76" s="148">
        <f>GDAM_IEX!H76</f>
        <v>5.86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14.525919685481606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976.77823992650906</v>
      </c>
      <c r="P77" s="36">
        <v>89.09</v>
      </c>
      <c r="Q77" s="36">
        <v>25.479999999999997</v>
      </c>
      <c r="R77" s="38">
        <v>0</v>
      </c>
      <c r="S77" s="38">
        <v>0</v>
      </c>
      <c r="T77" s="37">
        <f>SUMPRODUCT(LTA!J77:AN77,LTA!J$101:AN$101,LTA!J$103:AN$103)</f>
        <v>20.329999999999998</v>
      </c>
      <c r="U77" s="37">
        <f>SUMPRODUCT(LTA!J77:AN77,LTA!J$102:AN$102,LTA!J$103:AN$103)</f>
        <v>60.150000000000006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242.32999999999998</v>
      </c>
      <c r="AB77" s="75">
        <f>-STOA!N77</f>
        <v>-131.01</v>
      </c>
      <c r="AC77">
        <f t="shared" si="3"/>
        <v>16.717088888300218</v>
      </c>
      <c r="AD77">
        <f t="shared" si="4"/>
        <v>1652.0370707236902</v>
      </c>
      <c r="AE77">
        <f>'IDT-1'!B77</f>
        <v>3.9260000000000002</v>
      </c>
      <c r="AF77" s="24"/>
      <c r="AG77">
        <f t="shared" si="5"/>
        <v>1655.9630707236902</v>
      </c>
      <c r="AI77" s="34">
        <f>PXIL!H77</f>
        <v>290.04000000000002</v>
      </c>
      <c r="AJ77" s="34">
        <f>PXIL!N77</f>
        <v>0</v>
      </c>
      <c r="AK77" s="34">
        <f>RTM_IEX!H77</f>
        <v>0</v>
      </c>
      <c r="AL77" s="34">
        <f>RTM_IEX!N77</f>
        <v>-29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14.525919685481606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978.65344529435333</v>
      </c>
      <c r="P78" s="36">
        <v>89.09</v>
      </c>
      <c r="Q78" s="36">
        <v>25.479999999999997</v>
      </c>
      <c r="R78" s="38">
        <v>0</v>
      </c>
      <c r="S78" s="38">
        <v>0</v>
      </c>
      <c r="T78" s="37">
        <f>SUMPRODUCT(LTA!J78:AN78,LTA!J$101:AN$101,LTA!J$103:AN$103)</f>
        <v>20.329999999999998</v>
      </c>
      <c r="U78" s="37">
        <f>SUMPRODUCT(LTA!J78:AN78,LTA!J$102:AN$102,LTA!J$103:AN$103)</f>
        <v>57.150000000000006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242.32999999999998</v>
      </c>
      <c r="AB78" s="75">
        <f>-STOA!N78</f>
        <v>-131.01</v>
      </c>
      <c r="AC78">
        <f t="shared" si="3"/>
        <v>16.902477241062559</v>
      </c>
      <c r="AD78">
        <f t="shared" si="4"/>
        <v>1627.7268877387721</v>
      </c>
      <c r="AE78">
        <f>'IDT-1'!B78</f>
        <v>12.54</v>
      </c>
      <c r="AF78" s="24"/>
      <c r="AG78">
        <f t="shared" si="5"/>
        <v>1640.2668877387721</v>
      </c>
      <c r="AI78" s="34">
        <f>PXIL!H78</f>
        <v>290.04000000000002</v>
      </c>
      <c r="AJ78" s="34">
        <f>PXIL!N78</f>
        <v>0</v>
      </c>
      <c r="AK78" s="34">
        <f>RTM_IEX!H78</f>
        <v>0</v>
      </c>
      <c r="AL78" s="34">
        <f>RTM_IEX!N78</f>
        <v>-52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14.525919685481606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159.61000000000001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970.3878285121757</v>
      </c>
      <c r="P79" s="36">
        <v>89.09</v>
      </c>
      <c r="Q79" s="36">
        <v>25.479999999999997</v>
      </c>
      <c r="R79" s="38">
        <v>0</v>
      </c>
      <c r="S79" s="38">
        <v>0</v>
      </c>
      <c r="T79" s="37">
        <f>SUMPRODUCT(LTA!J79:AN79,LTA!J$101:AN$101,LTA!J$103:AN$103)</f>
        <v>20.329999999999998</v>
      </c>
      <c r="U79" s="37">
        <f>SUMPRODUCT(LTA!J79:AN79,LTA!J$102:AN$102,LTA!J$103:AN$103)</f>
        <v>56.18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473.29</v>
      </c>
      <c r="Z79" s="34">
        <f>IEX!N79</f>
        <v>0</v>
      </c>
      <c r="AA79" s="75">
        <f>STOA!H79</f>
        <v>0.63</v>
      </c>
      <c r="AB79" s="75">
        <f>-STOA!N79</f>
        <v>-131.01</v>
      </c>
      <c r="AC79">
        <f t="shared" si="3"/>
        <v>17.28688941951139</v>
      </c>
      <c r="AD79">
        <f t="shared" si="4"/>
        <v>1566.6568587781458</v>
      </c>
      <c r="AE79">
        <f>'IDT-1'!B79</f>
        <v>23.777000000000001</v>
      </c>
      <c r="AF79" s="24"/>
      <c r="AG79">
        <f t="shared" si="5"/>
        <v>1590.4338587781458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15.194151407488386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159.61000000000001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958.12410484618977</v>
      </c>
      <c r="P80" s="36">
        <v>89.09</v>
      </c>
      <c r="Q80" s="36">
        <v>25.479999999999997</v>
      </c>
      <c r="R80" s="38">
        <v>0</v>
      </c>
      <c r="S80" s="38">
        <v>0</v>
      </c>
      <c r="T80" s="37">
        <f>SUMPRODUCT(LTA!J80:AN80,LTA!J$101:AN$101,LTA!J$103:AN$103)</f>
        <v>20.329999999999998</v>
      </c>
      <c r="U80" s="37">
        <f>SUMPRODUCT(LTA!J80:AN80,LTA!J$102:AN$102,LTA!J$103:AN$103)</f>
        <v>56.18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446.84</v>
      </c>
      <c r="Z80" s="34">
        <f>IEX!N80</f>
        <v>0</v>
      </c>
      <c r="AA80" s="75">
        <f>STOA!H80</f>
        <v>0.63</v>
      </c>
      <c r="AB80" s="75">
        <f>-STOA!N80</f>
        <v>-131.01</v>
      </c>
      <c r="AC80">
        <f t="shared" si="3"/>
        <v>16.848711079033514</v>
      </c>
      <c r="AD80">
        <f t="shared" si="4"/>
        <v>1543.0495451746444</v>
      </c>
      <c r="AE80">
        <f>'IDT-1'!B80</f>
        <v>31.766999999999999</v>
      </c>
      <c r="AF80" s="24"/>
      <c r="AG80">
        <f t="shared" si="5"/>
        <v>1574.8165451746445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-91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15.194151407488386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892.1103102173148</v>
      </c>
      <c r="P81" s="36">
        <v>89.09</v>
      </c>
      <c r="Q81" s="36">
        <v>25.479999999999997</v>
      </c>
      <c r="R81" s="38">
        <v>0</v>
      </c>
      <c r="S81" s="38">
        <v>0</v>
      </c>
      <c r="T81" s="37">
        <f>SUMPRODUCT(LTA!J81:AN81,LTA!J$101:AN$101,LTA!J$103:AN$103)</f>
        <v>20.329999999999998</v>
      </c>
      <c r="U81" s="37">
        <f>SUMPRODUCT(LTA!J81:AN81,LTA!J$102:AN$102,LTA!J$103:AN$103)</f>
        <v>56.18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433.12</v>
      </c>
      <c r="Z81" s="34">
        <f>IEX!N81</f>
        <v>0</v>
      </c>
      <c r="AA81" s="75">
        <f>STOA!H81</f>
        <v>0.63</v>
      </c>
      <c r="AB81" s="75">
        <f>-STOA!N81</f>
        <v>-131.01</v>
      </c>
      <c r="AC81">
        <f t="shared" si="3"/>
        <v>14.985299851186063</v>
      </c>
      <c r="AD81">
        <f t="shared" si="4"/>
        <v>1505.8491617736174</v>
      </c>
      <c r="AE81">
        <f>'IDT-1'!B81</f>
        <v>32.834000000000003</v>
      </c>
      <c r="AF81" s="24"/>
      <c r="AG81">
        <f t="shared" si="5"/>
        <v>1538.6831617736175</v>
      </c>
      <c r="AI81" s="34">
        <f>PXIL!H81</f>
        <v>0</v>
      </c>
      <c r="AJ81" s="34">
        <f>PXIL!N81</f>
        <v>0</v>
      </c>
      <c r="AK81" s="34">
        <f>RTM_IEX!H81</f>
        <v>9.67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15.194151407488386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856.208385799133</v>
      </c>
      <c r="P82" s="36">
        <v>89.09</v>
      </c>
      <c r="Q82" s="36">
        <v>25.479999999999997</v>
      </c>
      <c r="R82" s="38">
        <v>0</v>
      </c>
      <c r="S82" s="38">
        <v>0</v>
      </c>
      <c r="T82" s="37">
        <f>SUMPRODUCT(LTA!J82:AN82,LTA!J$101:AN$101,LTA!J$103:AN$103)</f>
        <v>20.329999999999998</v>
      </c>
      <c r="U82" s="37">
        <f>SUMPRODUCT(LTA!J82:AN82,LTA!J$102:AN$102,LTA!J$103:AN$103)</f>
        <v>56.18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425.39</v>
      </c>
      <c r="Z82" s="34">
        <f>IEX!N82</f>
        <v>0</v>
      </c>
      <c r="AA82" s="75">
        <f>STOA!H82</f>
        <v>0.63</v>
      </c>
      <c r="AB82" s="75">
        <f>-STOA!N82</f>
        <v>-131.01</v>
      </c>
      <c r="AC82">
        <f t="shared" si="3"/>
        <v>14.675575686073337</v>
      </c>
      <c r="AD82">
        <f t="shared" si="4"/>
        <v>1469.2869615205482</v>
      </c>
      <c r="AE82">
        <f>'IDT-1'!B82</f>
        <v>51.536000000000001</v>
      </c>
      <c r="AF82" s="24"/>
      <c r="AG82">
        <f t="shared" si="5"/>
        <v>1520.8229615205482</v>
      </c>
      <c r="AI82" s="34">
        <f>PXIL!H82</f>
        <v>0</v>
      </c>
      <c r="AJ82" s="34">
        <f>PXIL!N82</f>
        <v>0</v>
      </c>
      <c r="AK82" s="34">
        <f>RTM_IEX!H82</f>
        <v>16.43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15.702528613255257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836.39667593110585</v>
      </c>
      <c r="P83" s="36">
        <v>89.09</v>
      </c>
      <c r="Q83" s="36">
        <v>25.479999999999997</v>
      </c>
      <c r="R83" s="38">
        <v>0</v>
      </c>
      <c r="S83" s="38">
        <v>0</v>
      </c>
      <c r="T83" s="37">
        <f>SUMPRODUCT(LTA!J83:AN83,LTA!J$101:AN$101,LTA!J$103:AN$103)</f>
        <v>20.329999999999998</v>
      </c>
      <c r="U83" s="37">
        <f>SUMPRODUCT(LTA!J83:AN83,LTA!J$102:AN$102,LTA!J$103:AN$103)</f>
        <v>56.18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455.37</v>
      </c>
      <c r="Z83" s="34">
        <f>IEX!N83</f>
        <v>0</v>
      </c>
      <c r="AA83" s="75">
        <f>STOA!H83</f>
        <v>0.57999999999999996</v>
      </c>
      <c r="AB83" s="75">
        <f>-STOA!N83</f>
        <v>-131.01</v>
      </c>
      <c r="AC83">
        <f t="shared" si="3"/>
        <v>14.854253479002043</v>
      </c>
      <c r="AD83">
        <f t="shared" si="4"/>
        <v>1490.3794495524655</v>
      </c>
      <c r="AE83">
        <f>'IDT-1'!B83</f>
        <v>0</v>
      </c>
      <c r="AF83" s="24"/>
      <c r="AG83">
        <f t="shared" si="5"/>
        <v>1490.3794495524655</v>
      </c>
      <c r="AI83" s="34">
        <f>PXIL!H83</f>
        <v>0</v>
      </c>
      <c r="AJ83" s="34">
        <f>PXIL!N83</f>
        <v>0</v>
      </c>
      <c r="AK83" s="34">
        <f>RTM_IEX!H83</f>
        <v>27.07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15.702528613255257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808.56332350252671</v>
      </c>
      <c r="P84" s="36">
        <v>89.09</v>
      </c>
      <c r="Q84" s="36">
        <v>25.479999999999997</v>
      </c>
      <c r="R84" s="38">
        <v>0</v>
      </c>
      <c r="S84" s="38">
        <v>0</v>
      </c>
      <c r="T84" s="37">
        <f>SUMPRODUCT(LTA!J84:AN84,LTA!J$101:AN$101,LTA!J$103:AN$103)</f>
        <v>20.329999999999998</v>
      </c>
      <c r="U84" s="37">
        <f>SUMPRODUCT(LTA!J84:AN84,LTA!J$102:AN$102,LTA!J$103:AN$103)</f>
        <v>54.58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454.4</v>
      </c>
      <c r="Z84" s="34">
        <f>IEX!N84</f>
        <v>0</v>
      </c>
      <c r="AA84" s="75">
        <f>STOA!H84</f>
        <v>0.57999999999999996</v>
      </c>
      <c r="AB84" s="75">
        <f>-STOA!N84</f>
        <v>-131.01</v>
      </c>
      <c r="AC84">
        <f t="shared" si="3"/>
        <v>14.631373318601979</v>
      </c>
      <c r="AD84">
        <f t="shared" si="4"/>
        <v>1464.0689772842863</v>
      </c>
      <c r="AE84">
        <f>'IDT-1'!B84</f>
        <v>0</v>
      </c>
      <c r="AF84" s="24"/>
      <c r="AG84">
        <f t="shared" si="5"/>
        <v>1464.0689772842863</v>
      </c>
      <c r="AI84" s="34">
        <f>PXIL!H84</f>
        <v>0</v>
      </c>
      <c r="AJ84" s="34">
        <f>PXIL!N84</f>
        <v>0</v>
      </c>
      <c r="AK84" s="34">
        <f>RTM_IEX!H84</f>
        <v>30.94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15.702528613255257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787.44773846393127</v>
      </c>
      <c r="P85" s="36">
        <v>89.09</v>
      </c>
      <c r="Q85" s="36">
        <v>25.479999999999997</v>
      </c>
      <c r="R85" s="38">
        <v>0</v>
      </c>
      <c r="S85" s="38">
        <v>0</v>
      </c>
      <c r="T85" s="37">
        <f>SUMPRODUCT(LTA!J85:AN85,LTA!J$101:AN$101,LTA!J$103:AN$103)</f>
        <v>20.329999999999998</v>
      </c>
      <c r="U85" s="37">
        <f>SUMPRODUCT(LTA!J85:AN85,LTA!J$102:AN$102,LTA!J$103:AN$103)</f>
        <v>54.58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462.13</v>
      </c>
      <c r="Z85" s="34">
        <f>IEX!N85</f>
        <v>0</v>
      </c>
      <c r="AA85" s="75">
        <f>STOA!H85</f>
        <v>0.57999999999999996</v>
      </c>
      <c r="AB85" s="75">
        <f>-STOA!N85</f>
        <v>-131.01</v>
      </c>
      <c r="AC85">
        <f t="shared" si="3"/>
        <v>14.509773289917892</v>
      </c>
      <c r="AD85">
        <f t="shared" si="4"/>
        <v>1449.7143834220078</v>
      </c>
      <c r="AE85">
        <f>'IDT-1'!B85</f>
        <v>0</v>
      </c>
      <c r="AF85" s="24"/>
      <c r="AG85">
        <f t="shared" si="5"/>
        <v>1449.7143834220078</v>
      </c>
      <c r="AI85" s="34">
        <f>PXIL!H85</f>
        <v>0</v>
      </c>
      <c r="AJ85" s="34">
        <f>PXIL!N85</f>
        <v>0</v>
      </c>
      <c r="AK85" s="34">
        <f>RTM_IEX!H85</f>
        <v>45.44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15.702528613255257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772.45393985143266</v>
      </c>
      <c r="P86" s="36">
        <v>89.09</v>
      </c>
      <c r="Q86" s="36">
        <v>25.479999999999997</v>
      </c>
      <c r="R86" s="38">
        <v>0</v>
      </c>
      <c r="S86" s="38">
        <v>0</v>
      </c>
      <c r="T86" s="37">
        <f>SUMPRODUCT(LTA!J86:AN86,LTA!J$101:AN$101,LTA!J$103:AN$103)</f>
        <v>20.329999999999998</v>
      </c>
      <c r="U86" s="37">
        <f>SUMPRODUCT(LTA!J86:AN86,LTA!J$102:AN$102,LTA!J$103:AN$103)</f>
        <v>54.58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454.4</v>
      </c>
      <c r="Z86" s="34">
        <f>IEX!N86</f>
        <v>0</v>
      </c>
      <c r="AA86" s="75">
        <f>STOA!H86</f>
        <v>0.57999999999999996</v>
      </c>
      <c r="AB86" s="75">
        <f>-STOA!N86</f>
        <v>-131.01</v>
      </c>
      <c r="AC86">
        <f t="shared" si="3"/>
        <v>14.310829381572901</v>
      </c>
      <c r="AD86">
        <f t="shared" si="4"/>
        <v>1426.229528717854</v>
      </c>
      <c r="AE86">
        <f>'IDT-1'!B86</f>
        <v>0</v>
      </c>
      <c r="AF86" s="24"/>
      <c r="AG86">
        <f t="shared" si="5"/>
        <v>1426.229528717854</v>
      </c>
      <c r="AI86" s="34">
        <f>PXIL!H86</f>
        <v>0</v>
      </c>
      <c r="AJ86" s="34">
        <f>PXIL!N86</f>
        <v>0</v>
      </c>
      <c r="AK86" s="34">
        <f>RTM_IEX!H86</f>
        <v>44.48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15.702528613255257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771.35910310875659</v>
      </c>
      <c r="P87" s="36">
        <v>89.09</v>
      </c>
      <c r="Q87" s="36">
        <v>25.479999999999997</v>
      </c>
      <c r="R87" s="38">
        <v>0</v>
      </c>
      <c r="S87" s="38">
        <v>0</v>
      </c>
      <c r="T87" s="37">
        <f>SUMPRODUCT(LTA!J87:AN87,LTA!J$101:AN$101,LTA!J$103:AN$103)</f>
        <v>20.329999999999998</v>
      </c>
      <c r="U87" s="37">
        <f>SUMPRODUCT(LTA!J87:AN87,LTA!J$102:AN$102,LTA!J$103:AN$103)</f>
        <v>54.58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437.96</v>
      </c>
      <c r="Z87" s="34">
        <f>IEX!N87</f>
        <v>0</v>
      </c>
      <c r="AA87" s="75">
        <f>STOA!H87</f>
        <v>0.57999999999999996</v>
      </c>
      <c r="AB87" s="75">
        <f>-STOA!N87</f>
        <v>-131.01</v>
      </c>
      <c r="AC87">
        <f t="shared" si="3"/>
        <v>14.090372752934424</v>
      </c>
      <c r="AD87">
        <f t="shared" si="4"/>
        <v>1400.2051486038165</v>
      </c>
      <c r="AE87">
        <f>'IDT-1'!B87</f>
        <v>0</v>
      </c>
      <c r="AF87" s="24"/>
      <c r="AG87">
        <f t="shared" si="5"/>
        <v>1400.2051486038165</v>
      </c>
      <c r="AI87" s="34">
        <f>PXIL!H87</f>
        <v>0</v>
      </c>
      <c r="AJ87" s="34">
        <f>PXIL!N87</f>
        <v>0</v>
      </c>
      <c r="AK87" s="34">
        <f>RTM_IEX!H87</f>
        <v>35.770000000000003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15.702528613255257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765.76737153111208</v>
      </c>
      <c r="P88" s="36">
        <v>89.09</v>
      </c>
      <c r="Q88" s="36">
        <v>25.479999999999997</v>
      </c>
      <c r="R88" s="38">
        <v>0</v>
      </c>
      <c r="S88" s="38">
        <v>0</v>
      </c>
      <c r="T88" s="37">
        <f>SUMPRODUCT(LTA!J88:AN88,LTA!J$101:AN$101,LTA!J$103:AN$103)</f>
        <v>20.329999999999998</v>
      </c>
      <c r="U88" s="37">
        <f>SUMPRODUCT(LTA!J88:AN88,LTA!J$102:AN$102,LTA!J$103:AN$103)</f>
        <v>54.58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424.43</v>
      </c>
      <c r="Z88" s="34">
        <f>IEX!N88</f>
        <v>0</v>
      </c>
      <c r="AA88" s="75">
        <f>STOA!H88</f>
        <v>0.57999999999999996</v>
      </c>
      <c r="AB88" s="75">
        <f>-STOA!N88</f>
        <v>-131.01</v>
      </c>
      <c r="AC88">
        <f t="shared" si="3"/>
        <v>13.88917820768221</v>
      </c>
      <c r="AD88">
        <f t="shared" si="4"/>
        <v>1376.4546115714245</v>
      </c>
      <c r="AE88">
        <f>'IDT-1'!B88</f>
        <v>0</v>
      </c>
      <c r="AF88" s="24"/>
      <c r="AG88">
        <f t="shared" si="5"/>
        <v>1376.4546115714245</v>
      </c>
      <c r="AI88" s="34">
        <f>PXIL!H88</f>
        <v>0</v>
      </c>
      <c r="AJ88" s="34">
        <f>PXIL!N88</f>
        <v>0</v>
      </c>
      <c r="AK88" s="34">
        <f>RTM_IEX!H88</f>
        <v>30.94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15.702528613255257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744.97390997096795</v>
      </c>
      <c r="P89" s="36">
        <v>89.09</v>
      </c>
      <c r="Q89" s="36">
        <v>25.479999999999997</v>
      </c>
      <c r="R89" s="38">
        <v>0</v>
      </c>
      <c r="S89" s="38">
        <v>0</v>
      </c>
      <c r="T89" s="37">
        <f>SUMPRODUCT(LTA!J89:AN89,LTA!J$101:AN$101,LTA!J$103:AN$103)</f>
        <v>20.329999999999998</v>
      </c>
      <c r="U89" s="37">
        <f>SUMPRODUCT(LTA!J89:AN89,LTA!J$102:AN$102,LTA!J$103:AN$103)</f>
        <v>54.58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416.69</v>
      </c>
      <c r="Z89" s="34">
        <f>IEX!N89</f>
        <v>0</v>
      </c>
      <c r="AA89" s="75">
        <f>STOA!H89</f>
        <v>0.57999999999999996</v>
      </c>
      <c r="AB89" s="75">
        <f>-STOA!N89</f>
        <v>-131.01</v>
      </c>
      <c r="AC89">
        <f t="shared" si="3"/>
        <v>13.482783865550781</v>
      </c>
      <c r="AD89">
        <f t="shared" si="4"/>
        <v>1306.3875443534116</v>
      </c>
      <c r="AE89">
        <f>'IDT-1'!B89</f>
        <v>0</v>
      </c>
      <c r="AF89" s="24"/>
      <c r="AG89">
        <f t="shared" si="5"/>
        <v>1306.3875443534116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15.702528613255257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734.68772394378914</v>
      </c>
      <c r="P90" s="36">
        <v>89.09</v>
      </c>
      <c r="Q90" s="36">
        <v>25.479999999999997</v>
      </c>
      <c r="R90" s="38">
        <v>0</v>
      </c>
      <c r="S90" s="38">
        <v>0</v>
      </c>
      <c r="T90" s="37">
        <f>SUMPRODUCT(LTA!J90:AN90,LTA!J$101:AN$101,LTA!J$103:AN$103)</f>
        <v>22</v>
      </c>
      <c r="U90" s="37">
        <f>SUMPRODUCT(LTA!J90:AN90,LTA!J$102:AN$102,LTA!J$103:AN$103)</f>
        <v>54.58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404.13</v>
      </c>
      <c r="Z90" s="34">
        <f>IEX!N90</f>
        <v>0</v>
      </c>
      <c r="AA90" s="75">
        <f>STOA!H90</f>
        <v>0.57999999999999996</v>
      </c>
      <c r="AB90" s="75">
        <f>-STOA!N90</f>
        <v>-131.01</v>
      </c>
      <c r="AC90">
        <f t="shared" si="3"/>
        <v>13.304903902922478</v>
      </c>
      <c r="AD90">
        <f t="shared" si="4"/>
        <v>1285.389238288861</v>
      </c>
      <c r="AE90">
        <f>'IDT-1'!B90</f>
        <v>0</v>
      </c>
      <c r="AF90" s="24"/>
      <c r="AG90">
        <f t="shared" si="5"/>
        <v>1285.389238288861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15.702528613255257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729.77307958039694</v>
      </c>
      <c r="P91" s="36">
        <v>91.539999999999992</v>
      </c>
      <c r="Q91" s="36">
        <v>25.479999999999997</v>
      </c>
      <c r="R91" s="38">
        <v>0</v>
      </c>
      <c r="S91" s="38">
        <v>0</v>
      </c>
      <c r="T91" s="37">
        <f>SUMPRODUCT(LTA!J91:AN91,LTA!J$101:AN$101,LTA!J$103:AN$103)</f>
        <v>22</v>
      </c>
      <c r="U91" s="37">
        <f>SUMPRODUCT(LTA!J91:AN91,LTA!J$102:AN$102,LTA!J$103:AN$103)</f>
        <v>59.06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437</v>
      </c>
      <c r="Z91" s="34">
        <f>IEX!N91</f>
        <v>0</v>
      </c>
      <c r="AA91" s="75">
        <f>STOA!H91</f>
        <v>0.57999999999999996</v>
      </c>
      <c r="AB91" s="75">
        <f>-STOA!N91</f>
        <v>-185.5</v>
      </c>
      <c r="AC91">
        <f t="shared" si="3"/>
        <v>14.084947747873853</v>
      </c>
      <c r="AD91">
        <f t="shared" si="4"/>
        <v>1262.0045500805172</v>
      </c>
      <c r="AE91">
        <f>'IDT-1'!B91</f>
        <v>0</v>
      </c>
      <c r="AF91" s="24"/>
      <c r="AG91">
        <f t="shared" si="5"/>
        <v>1262.0045500805172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-14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15.702528613255257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729.77307958039694</v>
      </c>
      <c r="P92" s="36">
        <v>91.539999999999992</v>
      </c>
      <c r="Q92" s="36">
        <v>25.479999999999997</v>
      </c>
      <c r="R92" s="38">
        <v>0</v>
      </c>
      <c r="S92" s="38">
        <v>0</v>
      </c>
      <c r="T92" s="37">
        <f>SUMPRODUCT(LTA!J92:AN92,LTA!J$101:AN$101,LTA!J$103:AN$103)</f>
        <v>22</v>
      </c>
      <c r="U92" s="37">
        <f>SUMPRODUCT(LTA!J92:AN92,LTA!J$102:AN$102,LTA!J$103:AN$103)</f>
        <v>58.86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421.53</v>
      </c>
      <c r="Z92" s="34">
        <f>IEX!N92</f>
        <v>0</v>
      </c>
      <c r="AA92" s="75">
        <f>STOA!H92</f>
        <v>0.57999999999999996</v>
      </c>
      <c r="AB92" s="75">
        <f>-STOA!N92</f>
        <v>-185.5</v>
      </c>
      <c r="AC92">
        <f t="shared" si="3"/>
        <v>14.021089009672966</v>
      </c>
      <c r="AD92">
        <f t="shared" si="4"/>
        <v>1238.3984088187181</v>
      </c>
      <c r="AE92">
        <f>'IDT-1'!B92</f>
        <v>0</v>
      </c>
      <c r="AF92" s="24"/>
      <c r="AG92">
        <f t="shared" si="5"/>
        <v>1238.3984088187181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-22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15.702528613255257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692.84519709286997</v>
      </c>
      <c r="P93" s="36">
        <v>98.255358745453677</v>
      </c>
      <c r="Q93" s="36">
        <v>25.479999999999997</v>
      </c>
      <c r="R93" s="38">
        <v>0</v>
      </c>
      <c r="S93" s="38">
        <v>0</v>
      </c>
      <c r="T93" s="37">
        <f>SUMPRODUCT(LTA!J93:AN93,LTA!J$101:AN$101,LTA!J$103:AN$103)</f>
        <v>22</v>
      </c>
      <c r="U93" s="37">
        <f>SUMPRODUCT(LTA!J93:AN93,LTA!J$102:AN$102,LTA!J$103:AN$103)</f>
        <v>58.74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408.96</v>
      </c>
      <c r="Z93" s="34">
        <f>IEX!N93</f>
        <v>0</v>
      </c>
      <c r="AA93" s="75">
        <f>STOA!H93</f>
        <v>0.57999999999999996</v>
      </c>
      <c r="AB93" s="75">
        <f>-STOA!N93</f>
        <v>-185.5</v>
      </c>
      <c r="AC93">
        <f t="shared" si="3"/>
        <v>13.474342340291994</v>
      </c>
      <c r="AD93">
        <f t="shared" si="4"/>
        <v>1218.042631746026</v>
      </c>
      <c r="AE93">
        <f>'IDT-1'!B93</f>
        <v>0</v>
      </c>
      <c r="AF93" s="24"/>
      <c r="AG93">
        <f t="shared" si="5"/>
        <v>1218.042631746026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15.702528613255257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683.34483958006342</v>
      </c>
      <c r="P94" s="36">
        <v>98.255358745453677</v>
      </c>
      <c r="Q94" s="36">
        <v>25.479999999999997</v>
      </c>
      <c r="R94" s="38">
        <v>0</v>
      </c>
      <c r="S94" s="38">
        <v>0</v>
      </c>
      <c r="T94" s="37">
        <f>SUMPRODUCT(LTA!J94:AN94,LTA!J$101:AN$101,LTA!J$103:AN$103)</f>
        <v>22</v>
      </c>
      <c r="U94" s="37">
        <f>SUMPRODUCT(LTA!J94:AN94,LTA!J$102:AN$102,LTA!J$103:AN$103)</f>
        <v>58.64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378.02</v>
      </c>
      <c r="Z94" s="34">
        <f>IEX!N94</f>
        <v>0</v>
      </c>
      <c r="AA94" s="75">
        <f>STOA!H94</f>
        <v>0.57999999999999996</v>
      </c>
      <c r="AB94" s="75">
        <f>-STOA!N94</f>
        <v>-185.5</v>
      </c>
      <c r="AC94">
        <f t="shared" si="3"/>
        <v>13.133803337184418</v>
      </c>
      <c r="AD94">
        <f t="shared" si="4"/>
        <v>1177.8428132363269</v>
      </c>
      <c r="AE94">
        <f>'IDT-1'!B94</f>
        <v>0</v>
      </c>
      <c r="AF94" s="24"/>
      <c r="AG94">
        <f t="shared" si="5"/>
        <v>1177.8428132363269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15.702528613255257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683.3438494975104</v>
      </c>
      <c r="P95" s="36">
        <v>98.255358745453677</v>
      </c>
      <c r="Q95" s="36">
        <v>25.479999999999997</v>
      </c>
      <c r="R95" s="38">
        <v>0</v>
      </c>
      <c r="S95" s="38">
        <v>0</v>
      </c>
      <c r="T95" s="37">
        <f>SUMPRODUCT(LTA!J95:AN95,LTA!J$101:AN$101,LTA!J$103:AN$103)</f>
        <v>22</v>
      </c>
      <c r="U95" s="37">
        <f>SUMPRODUCT(LTA!J95:AN95,LTA!J$102:AN$102,LTA!J$103:AN$103)</f>
        <v>58.54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300.68</v>
      </c>
      <c r="Z95" s="34">
        <f>IEX!N95</f>
        <v>0</v>
      </c>
      <c r="AA95" s="75">
        <f>STOA!H95</f>
        <v>0.57999999999999996</v>
      </c>
      <c r="AB95" s="75">
        <f>-STOA!N95</f>
        <v>-130.5</v>
      </c>
      <c r="AC95">
        <f t="shared" si="3"/>
        <v>12.480309345622072</v>
      </c>
      <c r="AD95">
        <f t="shared" si="4"/>
        <v>1211.1653171453361</v>
      </c>
      <c r="AE95">
        <f>'IDT-1'!B95</f>
        <v>0</v>
      </c>
      <c r="AF95" s="24"/>
      <c r="AG95">
        <f t="shared" si="5"/>
        <v>1211.1653171453361</v>
      </c>
      <c r="AI95" s="34">
        <f>PXIL!H95</f>
        <v>0</v>
      </c>
      <c r="AJ95" s="34">
        <f>PXIL!N95</f>
        <v>0</v>
      </c>
      <c r="AK95" s="34">
        <f>RTM_IEX!H95</f>
        <v>55.11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15.702528613255257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691.40272333325356</v>
      </c>
      <c r="P96" s="36">
        <v>98.255358745453677</v>
      </c>
      <c r="Q96" s="36">
        <v>25.47531399958272</v>
      </c>
      <c r="R96" s="38">
        <v>0</v>
      </c>
      <c r="S96" s="38">
        <v>0</v>
      </c>
      <c r="T96" s="37">
        <f>SUMPRODUCT(LTA!J96:AN96,LTA!J$101:AN$101,LTA!J$103:AN$103)</f>
        <v>22</v>
      </c>
      <c r="U96" s="37">
        <f>SUMPRODUCT(LTA!J96:AN96,LTA!J$102:AN$102,LTA!J$103:AN$103)</f>
        <v>58.26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275.52999999999997</v>
      </c>
      <c r="Z96" s="34">
        <f>IEX!N96</f>
        <v>0</v>
      </c>
      <c r="AA96" s="75">
        <f>STOA!H96</f>
        <v>0.57999999999999996</v>
      </c>
      <c r="AB96" s="75">
        <f>-STOA!N96</f>
        <v>-130.5</v>
      </c>
      <c r="AC96">
        <f t="shared" si="3"/>
        <v>12.269336523438808</v>
      </c>
      <c r="AD96">
        <f t="shared" si="4"/>
        <v>1186.2604778028451</v>
      </c>
      <c r="AE96">
        <f>'IDT-1'!B96</f>
        <v>0</v>
      </c>
      <c r="AF96" s="24"/>
      <c r="AG96">
        <f t="shared" si="5"/>
        <v>1186.2604778028451</v>
      </c>
      <c r="AI96" s="34">
        <f>PXIL!H96</f>
        <v>0</v>
      </c>
      <c r="AJ96" s="34">
        <f>PXIL!N96</f>
        <v>0</v>
      </c>
      <c r="AK96" s="34">
        <f>RTM_IEX!H96</f>
        <v>47.37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8.3439999999999994</v>
      </c>
      <c r="E97">
        <f>GT_NG!P97</f>
        <v>15.702528613255257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689.89116914006445</v>
      </c>
      <c r="P97" s="36">
        <v>98.255358745453677</v>
      </c>
      <c r="Q97" s="36">
        <v>25.47531399958272</v>
      </c>
      <c r="R97" s="38">
        <v>0</v>
      </c>
      <c r="S97" s="38">
        <v>0</v>
      </c>
      <c r="T97" s="37">
        <f>SUMPRODUCT(LTA!J97:AN97,LTA!J$101:AN$101,LTA!J$103:AN$103)</f>
        <v>22</v>
      </c>
      <c r="U97" s="37">
        <f>SUMPRODUCT(LTA!J97:AN97,LTA!J$102:AN$102,LTA!J$103:AN$103)</f>
        <v>58.24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253.3</v>
      </c>
      <c r="Z97" s="34">
        <f>IEX!N97</f>
        <v>0</v>
      </c>
      <c r="AA97" s="75">
        <f>STOA!H97</f>
        <v>0.57999999999999996</v>
      </c>
      <c r="AB97" s="75">
        <f>-STOA!N97</f>
        <v>-130.5</v>
      </c>
      <c r="AC97">
        <f t="shared" si="3"/>
        <v>12.035921068216023</v>
      </c>
      <c r="AD97">
        <f t="shared" si="4"/>
        <v>1158.7063390648791</v>
      </c>
      <c r="AE97">
        <f>'IDT-1'!B97</f>
        <v>0</v>
      </c>
      <c r="AF97" s="24"/>
      <c r="AG97">
        <f t="shared" si="5"/>
        <v>1158.7063390648791</v>
      </c>
      <c r="AI97" s="34">
        <f>PXIL!H97</f>
        <v>0</v>
      </c>
      <c r="AJ97" s="34">
        <f>PXIL!N97</f>
        <v>0</v>
      </c>
      <c r="AK97" s="34">
        <f>RTM_IEX!H97</f>
        <v>45.43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6.2579999999999991</v>
      </c>
      <c r="E98">
        <f>GT_NG!P98</f>
        <v>15.702528613255257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691.03353970384683</v>
      </c>
      <c r="P98" s="36">
        <v>98.255358745453677</v>
      </c>
      <c r="Q98" s="36">
        <v>25.47531399958272</v>
      </c>
      <c r="R98" s="38">
        <v>0</v>
      </c>
      <c r="S98" s="38">
        <v>0</v>
      </c>
      <c r="T98" s="37">
        <f>SUMPRODUCT(LTA!J98:AN98,LTA!J$101:AN$101,LTA!J$103:AN$103)</f>
        <v>22</v>
      </c>
      <c r="U98" s="37">
        <f>SUMPRODUCT(LTA!J98:AN98,LTA!J$102:AN$102,LTA!J$103:AN$103)</f>
        <v>58.06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222.36</v>
      </c>
      <c r="Z98" s="34">
        <f>IEX!N98</f>
        <v>0</v>
      </c>
      <c r="AA98" s="75">
        <f>STOA!H98</f>
        <v>0.57999999999999996</v>
      </c>
      <c r="AB98" s="75">
        <f>-STOA!N98</f>
        <v>-130.5</v>
      </c>
      <c r="AC98">
        <f t="shared" si="3"/>
        <v>11.799178580951795</v>
      </c>
      <c r="AD98">
        <f t="shared" si="4"/>
        <v>1130.7594521159258</v>
      </c>
      <c r="AE98">
        <f>'IDT-1'!B98</f>
        <v>8</v>
      </c>
      <c r="AF98" s="24"/>
      <c r="AG98">
        <f t="shared" si="5"/>
        <v>1138.7594521159258</v>
      </c>
      <c r="AI98" s="34">
        <f>PXIL!H98</f>
        <v>0</v>
      </c>
      <c r="AJ98" s="34">
        <f>PXIL!N98</f>
        <v>0</v>
      </c>
      <c r="AK98" s="34">
        <f>RTM_IEX!H98</f>
        <v>49.31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0.24608541999999961</v>
      </c>
      <c r="E99">
        <f t="shared" si="6"/>
        <v>0.3574352011548303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2.2005319324984409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17.993480681327505</v>
      </c>
      <c r="P99" s="36">
        <f t="shared" si="6"/>
        <v>2.3731575660827664</v>
      </c>
      <c r="Q99" s="36">
        <f t="shared" si="6"/>
        <v>0.69997454369967094</v>
      </c>
      <c r="R99" s="38">
        <f t="shared" si="6"/>
        <v>0.47586999999999996</v>
      </c>
      <c r="S99" s="38">
        <f t="shared" si="6"/>
        <v>0</v>
      </c>
      <c r="T99" s="37">
        <f t="shared" si="6"/>
        <v>4.016119999999999</v>
      </c>
      <c r="U99" s="37">
        <f t="shared" si="6"/>
        <v>1.3065950000000004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4.7081824999999995</v>
      </c>
      <c r="Z99" s="34">
        <f t="shared" si="6"/>
        <v>0</v>
      </c>
      <c r="AA99" s="75">
        <f t="shared" si="6"/>
        <v>0.49968999999999969</v>
      </c>
      <c r="AB99" s="75">
        <f t="shared" si="6"/>
        <v>-4.4954800000000041</v>
      </c>
      <c r="AC99">
        <f t="shared" si="6"/>
        <v>0.34556390857330033</v>
      </c>
      <c r="AD99">
        <f t="shared" si="6"/>
        <v>31.400421436189916</v>
      </c>
      <c r="AE99">
        <f t="shared" si="6"/>
        <v>1.5857950000000003</v>
      </c>
      <c r="AG99">
        <f t="shared" si="6"/>
        <v>32.98621643618992</v>
      </c>
      <c r="AI99">
        <f t="shared" si="6"/>
        <v>0.58008000000000004</v>
      </c>
      <c r="AJ99">
        <f t="shared" si="6"/>
        <v>0</v>
      </c>
      <c r="AK99">
        <f t="shared" si="6"/>
        <v>0.91467750000000003</v>
      </c>
      <c r="AL99">
        <f t="shared" si="6"/>
        <v>-0.18099999999999999</v>
      </c>
      <c r="AM99">
        <f t="shared" si="6"/>
        <v>0</v>
      </c>
      <c r="AN99">
        <f t="shared" si="6"/>
        <v>0</v>
      </c>
      <c r="AO99">
        <f t="shared" si="6"/>
        <v>5.0584999999999998E-2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45231</v>
      </c>
      <c r="B1" s="221"/>
      <c r="C1" s="221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TWEPL!Q3</f>
        <v>5.7391800000000002</v>
      </c>
      <c r="E3">
        <f>GT_NG!Q3</f>
        <v>8.5968591961671539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674.90612637302627</v>
      </c>
      <c r="P3" s="36">
        <v>62.127387739656918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17.18</v>
      </c>
      <c r="U3" s="37">
        <f>SUMPRODUCT(LTA!J3:AN3,LTA!J$102:AN$102,LTA!J$104:AN$104)</f>
        <v>108.60000000000001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10.341630699479866</v>
      </c>
      <c r="AD3">
        <f>SUM(B3:AB3,AI3:AR3)-AC3</f>
        <v>650.05763225267981</v>
      </c>
      <c r="AE3">
        <f>'IDT-1'!C3</f>
        <v>-64</v>
      </c>
      <c r="AF3" s="24"/>
      <c r="AG3">
        <f>SUM(AD3:AF3)</f>
        <v>586.05763225267981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5.7391800000000002</v>
      </c>
      <c r="E4">
        <f>GT_NG!Q4</f>
        <v>8.5968591961671539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674.87630597569319</v>
      </c>
      <c r="P4" s="36">
        <v>62.127387739656918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16.690000000000001</v>
      </c>
      <c r="U4" s="37">
        <f>SUMPRODUCT(LTA!J4:AN4,LTA!J$102:AN$102,LTA!J$104:AN$104)</f>
        <v>108.60000000000001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10.337264208142269</v>
      </c>
      <c r="AD4">
        <f t="shared" ref="AD4:AD67" si="1">SUM(B4:AB4,AI4:AR4)-AC4</f>
        <v>649.54217834668441</v>
      </c>
      <c r="AE4">
        <f>'IDT-1'!C4</f>
        <v>-71</v>
      </c>
      <c r="AF4" s="24"/>
      <c r="AG4">
        <f t="shared" ref="AG4:AG67" si="2">SUM(AD4:AF4)</f>
        <v>578.54217834668441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5.7391800000000002</v>
      </c>
      <c r="E5">
        <f>GT_NG!Q5</f>
        <v>8.5968591961671539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659.8250009431614</v>
      </c>
      <c r="P5" s="36">
        <v>62.127387739656918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16.260000000000002</v>
      </c>
      <c r="U5" s="37">
        <f>SUMPRODUCT(LTA!J5:AN5,LTA!J$102:AN$102,LTA!J$104:AN$104)</f>
        <v>108.60000000000001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-284.17</v>
      </c>
      <c r="AC5">
        <f t="shared" si="0"/>
        <v>10.207221245869002</v>
      </c>
      <c r="AD5">
        <f t="shared" si="1"/>
        <v>634.1909162764257</v>
      </c>
      <c r="AE5">
        <f>'IDT-1'!C5</f>
        <v>-76</v>
      </c>
      <c r="AF5" s="24"/>
      <c r="AG5">
        <f t="shared" si="2"/>
        <v>558.1909162764257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5.7391800000000002</v>
      </c>
      <c r="E6">
        <f>GT_NG!Q6</f>
        <v>8.5968591961671539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654.18485251411789</v>
      </c>
      <c r="P6" s="36">
        <v>62.127387739656918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14</v>
      </c>
      <c r="U6" s="37">
        <f>SUMPRODUCT(LTA!J6:AN6,LTA!J$102:AN$102,LTA!J$104:AN$104)</f>
        <v>108.60000000000001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</v>
      </c>
      <c r="AA6" s="75">
        <f>STOA!I6</f>
        <v>0</v>
      </c>
      <c r="AB6" s="75">
        <f>-STOA!O6</f>
        <v>-284.17</v>
      </c>
      <c r="AC6">
        <f t="shared" si="0"/>
        <v>10.293340838113041</v>
      </c>
      <c r="AD6">
        <f t="shared" si="1"/>
        <v>608.2046482551383</v>
      </c>
      <c r="AE6">
        <f>'IDT-1'!C6</f>
        <v>-52.073999999999998</v>
      </c>
      <c r="AF6" s="24"/>
      <c r="AG6">
        <f t="shared" si="2"/>
        <v>556.13064825513834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5.7391800000000002</v>
      </c>
      <c r="E7">
        <f>GT_NG!Q7</f>
        <v>8.5968591961671539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647.44548596564834</v>
      </c>
      <c r="P7" s="36">
        <v>62.127387739656918</v>
      </c>
      <c r="Q7" s="36">
        <v>18.829999999999995</v>
      </c>
      <c r="R7" s="38">
        <v>0</v>
      </c>
      <c r="S7" s="38">
        <v>0</v>
      </c>
      <c r="T7" s="37">
        <f>SUMPRODUCT(LTA!J7:AN7,LTA!J$101:AN$101,LTA!J$104:AN$104)</f>
        <v>14</v>
      </c>
      <c r="U7" s="37">
        <f>SUMPRODUCT(LTA!J7:AN7,LTA!J$102:AN$102,LTA!J$104:AN$104)</f>
        <v>108.60000000000001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</v>
      </c>
      <c r="AA7" s="75">
        <f>STOA!I7</f>
        <v>0</v>
      </c>
      <c r="AB7" s="75">
        <f>-STOA!O7</f>
        <v>-284.17</v>
      </c>
      <c r="AC7">
        <f t="shared" si="0"/>
        <v>10.279107281962874</v>
      </c>
      <c r="AD7">
        <f t="shared" si="1"/>
        <v>596.48205505240628</v>
      </c>
      <c r="AE7">
        <f>'IDT-1'!C7</f>
        <v>-57.323999999999998</v>
      </c>
      <c r="AF7" s="24"/>
      <c r="AG7">
        <f t="shared" si="2"/>
        <v>539.15805505240633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5.7391800000000002</v>
      </c>
      <c r="E8">
        <f>GT_NG!Q8</f>
        <v>8.5968591961671539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646.93436254824041</v>
      </c>
      <c r="P8" s="36">
        <v>62.127269851034853</v>
      </c>
      <c r="Q8" s="36">
        <v>18.829999999999995</v>
      </c>
      <c r="R8" s="38">
        <v>0</v>
      </c>
      <c r="S8" s="38">
        <v>0</v>
      </c>
      <c r="T8" s="37">
        <f>SUMPRODUCT(LTA!J8:AN8,LTA!J$101:AN$101,LTA!J$104:AN$104)</f>
        <v>14</v>
      </c>
      <c r="U8" s="37">
        <f>SUMPRODUCT(LTA!J8:AN8,LTA!J$102:AN$102,LTA!J$104:AN$104)</f>
        <v>108.60000000000001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-43</v>
      </c>
      <c r="AA8" s="75">
        <f>STOA!I8</f>
        <v>0</v>
      </c>
      <c r="AB8" s="75">
        <f>-STOA!O8</f>
        <v>-284.17</v>
      </c>
      <c r="AC8">
        <f t="shared" si="0"/>
        <v>10.444236009490005</v>
      </c>
      <c r="AD8">
        <f t="shared" si="1"/>
        <v>575.80568501884898</v>
      </c>
      <c r="AE8">
        <f>'IDT-1'!C8</f>
        <v>-40.643000000000001</v>
      </c>
      <c r="AF8" s="24"/>
      <c r="AG8">
        <f t="shared" si="2"/>
        <v>535.16268501884895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5.7391800000000002</v>
      </c>
      <c r="E9">
        <f>GT_NG!Q9</f>
        <v>8.5968591961671539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633.35298234455399</v>
      </c>
      <c r="P9" s="36">
        <v>62.127269851034853</v>
      </c>
      <c r="Q9" s="36">
        <v>18.829999999999995</v>
      </c>
      <c r="R9" s="38">
        <v>0</v>
      </c>
      <c r="S9" s="38">
        <v>0</v>
      </c>
      <c r="T9" s="37">
        <f>SUMPRODUCT(LTA!J9:AN9,LTA!J$101:AN$101,LTA!J$104:AN$104)</f>
        <v>14</v>
      </c>
      <c r="U9" s="37">
        <f>SUMPRODUCT(LTA!J9:AN9,LTA!J$102:AN$102,LTA!J$104:AN$104)</f>
        <v>108.60000000000001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-43</v>
      </c>
      <c r="AA9" s="75">
        <f>STOA!I9</f>
        <v>0</v>
      </c>
      <c r="AB9" s="75">
        <f>-STOA!O9</f>
        <v>-284.17</v>
      </c>
      <c r="AC9">
        <f t="shared" si="0"/>
        <v>10.330152415779038</v>
      </c>
      <c r="AD9">
        <f t="shared" si="1"/>
        <v>562.33838840887358</v>
      </c>
      <c r="AE9">
        <f>'IDT-1'!C9</f>
        <v>-41.912999999999997</v>
      </c>
      <c r="AF9" s="24"/>
      <c r="AG9">
        <f t="shared" si="2"/>
        <v>520.42538840887357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5.7391800000000002</v>
      </c>
      <c r="E10">
        <f>GT_NG!Q10</f>
        <v>8.5968591961671539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624.92171847841519</v>
      </c>
      <c r="P10" s="36">
        <v>62.127269851034853</v>
      </c>
      <c r="Q10" s="36">
        <v>18.829999999999995</v>
      </c>
      <c r="R10" s="38">
        <v>0</v>
      </c>
      <c r="S10" s="38">
        <v>0</v>
      </c>
      <c r="T10" s="37">
        <f>SUMPRODUCT(LTA!J10:AN10,LTA!J$101:AN$101,LTA!J$104:AN$104)</f>
        <v>14</v>
      </c>
      <c r="U10" s="37">
        <f>SUMPRODUCT(LTA!J10:AN10,LTA!J$102:AN$102,LTA!J$104:AN$104)</f>
        <v>108.60000000000001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-43</v>
      </c>
      <c r="AA10" s="75">
        <f>STOA!I10</f>
        <v>0</v>
      </c>
      <c r="AB10" s="75">
        <f>-STOA!O10</f>
        <v>-284.17</v>
      </c>
      <c r="AC10">
        <f t="shared" si="0"/>
        <v>10.259329799303472</v>
      </c>
      <c r="AD10">
        <f t="shared" si="1"/>
        <v>553.97794715921032</v>
      </c>
      <c r="AE10">
        <f>'IDT-1'!C10</f>
        <v>-32</v>
      </c>
      <c r="AF10" s="24"/>
      <c r="AG10">
        <f t="shared" si="2"/>
        <v>521.97794715921032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5.7391800000000002</v>
      </c>
      <c r="E11">
        <f>GT_NG!Q11</f>
        <v>8.5968591961671539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625.78920877225585</v>
      </c>
      <c r="P11" s="36">
        <v>62.127269851034853</v>
      </c>
      <c r="Q11" s="36">
        <v>18.829999999999995</v>
      </c>
      <c r="R11" s="38">
        <v>0</v>
      </c>
      <c r="S11" s="38">
        <v>0</v>
      </c>
      <c r="T11" s="37">
        <f>SUMPRODUCT(LTA!J11:AN11,LTA!J$101:AN$101,LTA!J$104:AN$104)</f>
        <v>14</v>
      </c>
      <c r="U11" s="37">
        <f>SUMPRODUCT(LTA!J11:AN11,LTA!J$102:AN$102,LTA!J$104:AN$104)</f>
        <v>108.60000000000001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</v>
      </c>
      <c r="AA11" s="75">
        <f>STOA!I11</f>
        <v>0</v>
      </c>
      <c r="AB11" s="75">
        <f>-STOA!O11</f>
        <v>-284.17</v>
      </c>
      <c r="AC11">
        <f t="shared" si="0"/>
        <v>10.139549351898397</v>
      </c>
      <c r="AD11">
        <f t="shared" si="1"/>
        <v>569.9652179004562</v>
      </c>
      <c r="AE11">
        <f>'IDT-1'!C11</f>
        <v>-49.957000000000001</v>
      </c>
      <c r="AF11" s="24"/>
      <c r="AG11">
        <f t="shared" si="2"/>
        <v>520.0082179004562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5.7391800000000002</v>
      </c>
      <c r="E12">
        <f>GT_NG!Q12</f>
        <v>8.5968591961671539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625.78920877225585</v>
      </c>
      <c r="P12" s="36">
        <v>62.127269851034853</v>
      </c>
      <c r="Q12" s="36">
        <v>18.829999999999995</v>
      </c>
      <c r="R12" s="38">
        <v>0</v>
      </c>
      <c r="S12" s="38">
        <v>0</v>
      </c>
      <c r="T12" s="37">
        <f>SUMPRODUCT(LTA!J12:AN12,LTA!J$101:AN$101,LTA!J$104:AN$104)</f>
        <v>11.67</v>
      </c>
      <c r="U12" s="37">
        <f>SUMPRODUCT(LTA!J12:AN12,LTA!J$102:AN$102,LTA!J$104:AN$104)</f>
        <v>108.60000000000001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-38</v>
      </c>
      <c r="AA12" s="75">
        <f>STOA!I12</f>
        <v>0</v>
      </c>
      <c r="AB12" s="75">
        <f>-STOA!O12</f>
        <v>-284.17</v>
      </c>
      <c r="AC12">
        <f t="shared" si="0"/>
        <v>10.204688929147288</v>
      </c>
      <c r="AD12">
        <f t="shared" si="1"/>
        <v>557.5700783232071</v>
      </c>
      <c r="AE12">
        <f>'IDT-1'!C12</f>
        <v>-46.57</v>
      </c>
      <c r="AF12" s="24"/>
      <c r="AG12">
        <f t="shared" si="2"/>
        <v>511.00007832320711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5.7391800000000002</v>
      </c>
      <c r="E13">
        <f>GT_NG!Q13</f>
        <v>8.5968591961671539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625.78920877225585</v>
      </c>
      <c r="P13" s="36">
        <v>62.127016280074912</v>
      </c>
      <c r="Q13" s="36">
        <v>18.829999999999995</v>
      </c>
      <c r="R13" s="38">
        <v>0</v>
      </c>
      <c r="S13" s="38">
        <v>0</v>
      </c>
      <c r="T13" s="37">
        <f>SUMPRODUCT(LTA!J13:AN13,LTA!J$101:AN$101,LTA!J$104:AN$104)</f>
        <v>11.67</v>
      </c>
      <c r="U13" s="37">
        <f>SUMPRODUCT(LTA!J13:AN13,LTA!J$102:AN$102,LTA!J$104:AN$104)</f>
        <v>108.60000000000001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-43</v>
      </c>
      <c r="AA13" s="75">
        <f>STOA!I13</f>
        <v>0</v>
      </c>
      <c r="AB13" s="75">
        <f>-STOA!O13</f>
        <v>-284.17</v>
      </c>
      <c r="AC13">
        <f t="shared" si="0"/>
        <v>10.24704258777567</v>
      </c>
      <c r="AD13">
        <f t="shared" si="1"/>
        <v>552.52747109361894</v>
      </c>
      <c r="AE13">
        <f>'IDT-1'!C13</f>
        <v>-45.3</v>
      </c>
      <c r="AF13" s="24"/>
      <c r="AG13">
        <f t="shared" si="2"/>
        <v>507.22747109361893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5.7391800000000002</v>
      </c>
      <c r="E14">
        <f>GT_NG!Q14</f>
        <v>8.5968591961671539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617.20520615947521</v>
      </c>
      <c r="P14" s="36">
        <v>62.127016280074912</v>
      </c>
      <c r="Q14" s="36">
        <v>18.829999999999995</v>
      </c>
      <c r="R14" s="38">
        <v>0</v>
      </c>
      <c r="S14" s="38">
        <v>0</v>
      </c>
      <c r="T14" s="37">
        <f>SUMPRODUCT(LTA!J14:AN14,LTA!J$101:AN$101,LTA!J$104:AN$104)</f>
        <v>11.67</v>
      </c>
      <c r="U14" s="37">
        <f>SUMPRODUCT(LTA!J14:AN14,LTA!J$102:AN$102,LTA!J$104:AN$104)</f>
        <v>106.26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-48</v>
      </c>
      <c r="AA14" s="75">
        <f>STOA!I14</f>
        <v>0</v>
      </c>
      <c r="AB14" s="75">
        <f>-STOA!O14</f>
        <v>-284.17</v>
      </c>
      <c r="AC14">
        <f t="shared" si="0"/>
        <v>10.197636754452759</v>
      </c>
      <c r="AD14">
        <f t="shared" si="1"/>
        <v>536.65287431416118</v>
      </c>
      <c r="AE14">
        <f>'IDT-1'!C14</f>
        <v>-45.722999999999999</v>
      </c>
      <c r="AF14" s="24"/>
      <c r="AG14">
        <f t="shared" si="2"/>
        <v>490.92987431416117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5.7391800000000002</v>
      </c>
      <c r="E15">
        <f>GT_NG!Q15</f>
        <v>8.5968591961671539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615.49601988722338</v>
      </c>
      <c r="P15" s="36">
        <v>62.127016280074912</v>
      </c>
      <c r="Q15" s="36">
        <v>18.829999999999995</v>
      </c>
      <c r="R15" s="38">
        <v>0</v>
      </c>
      <c r="S15" s="38">
        <v>0</v>
      </c>
      <c r="T15" s="37">
        <f>SUMPRODUCT(LTA!J15:AN15,LTA!J$101:AN$101,LTA!J$104:AN$104)</f>
        <v>11.67</v>
      </c>
      <c r="U15" s="37">
        <f>SUMPRODUCT(LTA!J15:AN15,LTA!J$102:AN$102,LTA!J$104:AN$104)</f>
        <v>106.26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-48</v>
      </c>
      <c r="AA15" s="75">
        <f>STOA!I15</f>
        <v>0</v>
      </c>
      <c r="AB15" s="75">
        <f>-STOA!O15</f>
        <v>-284.17</v>
      </c>
      <c r="AC15">
        <f t="shared" si="0"/>
        <v>10.183279589765842</v>
      </c>
      <c r="AD15">
        <f t="shared" si="1"/>
        <v>534.95804520659635</v>
      </c>
      <c r="AE15">
        <f>'IDT-1'!C15</f>
        <v>-48.262999999999998</v>
      </c>
      <c r="AF15" s="24"/>
      <c r="AG15">
        <f t="shared" si="2"/>
        <v>486.69504520659638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5.7391800000000002</v>
      </c>
      <c r="E16">
        <f>GT_NG!Q16</f>
        <v>8.5968591961671539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621.29633247707795</v>
      </c>
      <c r="P16" s="36">
        <v>62.127016280074912</v>
      </c>
      <c r="Q16" s="36">
        <v>18.829999999999995</v>
      </c>
      <c r="R16" s="38">
        <v>0</v>
      </c>
      <c r="S16" s="38">
        <v>0</v>
      </c>
      <c r="T16" s="37">
        <f>SUMPRODUCT(LTA!J16:AN16,LTA!J$101:AN$101,LTA!J$104:AN$104)</f>
        <v>11.67</v>
      </c>
      <c r="U16" s="37">
        <f>SUMPRODUCT(LTA!J16:AN16,LTA!J$102:AN$102,LTA!J$104:AN$104)</f>
        <v>106.26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-53</v>
      </c>
      <c r="AA16" s="75">
        <f>STOA!I16</f>
        <v>0</v>
      </c>
      <c r="AB16" s="75">
        <f>-STOA!O16</f>
        <v>-284.17</v>
      </c>
      <c r="AC16">
        <f t="shared" si="0"/>
        <v>10.274358004145068</v>
      </c>
      <c r="AD16">
        <f t="shared" si="1"/>
        <v>535.66727938207157</v>
      </c>
      <c r="AE16">
        <f>'IDT-1'!C16</f>
        <v>-50.38</v>
      </c>
      <c r="AF16" s="24"/>
      <c r="AG16">
        <f t="shared" si="2"/>
        <v>485.28727938207157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5.7391800000000002</v>
      </c>
      <c r="E17">
        <f>GT_NG!Q17</f>
        <v>8.5968591961671539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620.73398733300473</v>
      </c>
      <c r="P17" s="36">
        <v>62.127016280074912</v>
      </c>
      <c r="Q17" s="36">
        <v>18.829999999999995</v>
      </c>
      <c r="R17" s="38">
        <v>0</v>
      </c>
      <c r="S17" s="38">
        <v>0</v>
      </c>
      <c r="T17" s="37">
        <f>SUMPRODUCT(LTA!J17:AN17,LTA!J$101:AN$101,LTA!J$104:AN$104)</f>
        <v>11.67</v>
      </c>
      <c r="U17" s="37">
        <f>SUMPRODUCT(LTA!J17:AN17,LTA!J$102:AN$102,LTA!J$104:AN$104)</f>
        <v>106.26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-63</v>
      </c>
      <c r="AA17" s="75">
        <f>STOA!I17</f>
        <v>0</v>
      </c>
      <c r="AB17" s="75">
        <f>-STOA!O17</f>
        <v>-284.17</v>
      </c>
      <c r="AC17">
        <f t="shared" si="0"/>
        <v>10.354345882183742</v>
      </c>
      <c r="AD17">
        <f t="shared" si="1"/>
        <v>525.0249463599597</v>
      </c>
      <c r="AE17">
        <f>'IDT-1'!C17</f>
        <v>-46.146999999999998</v>
      </c>
      <c r="AF17" s="24"/>
      <c r="AG17">
        <f t="shared" si="2"/>
        <v>478.87794635995971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5.7391800000000002</v>
      </c>
      <c r="E18">
        <f>GT_NG!Q18</f>
        <v>8.5968591961671539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614.18351161846658</v>
      </c>
      <c r="P18" s="36">
        <v>62.127016280074912</v>
      </c>
      <c r="Q18" s="36">
        <v>18.829999999999995</v>
      </c>
      <c r="R18" s="38">
        <v>0</v>
      </c>
      <c r="S18" s="38">
        <v>0</v>
      </c>
      <c r="T18" s="37">
        <f>SUMPRODUCT(LTA!J18:AN18,LTA!J$101:AN$101,LTA!J$104:AN$104)</f>
        <v>11.67</v>
      </c>
      <c r="U18" s="37">
        <f>SUMPRODUCT(LTA!J18:AN18,LTA!J$102:AN$102,LTA!J$104:AN$104)</f>
        <v>106.26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-58</v>
      </c>
      <c r="AA18" s="75">
        <f>STOA!I18</f>
        <v>0</v>
      </c>
      <c r="AB18" s="75">
        <f>-STOA!O18</f>
        <v>-284.17</v>
      </c>
      <c r="AC18">
        <f t="shared" si="0"/>
        <v>10.256966097557177</v>
      </c>
      <c r="AD18">
        <f t="shared" si="1"/>
        <v>523.57185043004813</v>
      </c>
      <c r="AE18">
        <f>'IDT-1'!C18</f>
        <v>-48.262999999999998</v>
      </c>
      <c r="AF18" s="24"/>
      <c r="AG18">
        <f t="shared" si="2"/>
        <v>475.30885043004815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5.7391800000000002</v>
      </c>
      <c r="E19">
        <f>GT_NG!Q19</f>
        <v>8.5968591961671539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621.49466416252278</v>
      </c>
      <c r="P19" s="36">
        <v>62.127269851034853</v>
      </c>
      <c r="Q19" s="36">
        <v>18.829999999999995</v>
      </c>
      <c r="R19" s="38">
        <v>0</v>
      </c>
      <c r="S19" s="38">
        <v>0</v>
      </c>
      <c r="T19" s="37">
        <f>SUMPRODUCT(LTA!J19:AN19,LTA!J$101:AN$101,LTA!J$104:AN$104)</f>
        <v>11.67</v>
      </c>
      <c r="U19" s="37">
        <f>SUMPRODUCT(LTA!J19:AN19,LTA!J$102:AN$102,LTA!J$104:AN$104)</f>
        <v>106.26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-58</v>
      </c>
      <c r="AA19" s="75">
        <f>STOA!I19</f>
        <v>0</v>
      </c>
      <c r="AB19" s="75">
        <f>-STOA!O19</f>
        <v>-284.17</v>
      </c>
      <c r="AC19">
        <f t="shared" si="0"/>
        <v>10.318381908923312</v>
      </c>
      <c r="AD19">
        <f t="shared" si="1"/>
        <v>530.82184073369808</v>
      </c>
      <c r="AE19">
        <f>'IDT-1'!C19</f>
        <v>-52.92</v>
      </c>
      <c r="AF19" s="24"/>
      <c r="AG19">
        <f t="shared" si="2"/>
        <v>477.90184073369807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5.7391800000000002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621.49466416252278</v>
      </c>
      <c r="P20" s="36">
        <v>62.127387739656918</v>
      </c>
      <c r="Q20" s="36">
        <v>18.829999999999995</v>
      </c>
      <c r="R20" s="38">
        <v>0</v>
      </c>
      <c r="S20" s="38">
        <v>0</v>
      </c>
      <c r="T20" s="37">
        <f>SUMPRODUCT(LTA!J20:AN20,LTA!J$101:AN$101,LTA!J$104:AN$104)</f>
        <v>11.67</v>
      </c>
      <c r="U20" s="37">
        <f>SUMPRODUCT(LTA!J20:AN20,LTA!J$102:AN$102,LTA!J$104:AN$104)</f>
        <v>106.26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</v>
      </c>
      <c r="AA20" s="75">
        <f>STOA!I20</f>
        <v>0</v>
      </c>
      <c r="AB20" s="75">
        <f>-STOA!O20</f>
        <v>-284.17</v>
      </c>
      <c r="AC20">
        <f t="shared" si="0"/>
        <v>10.106603956065511</v>
      </c>
      <c r="AD20">
        <f t="shared" si="1"/>
        <v>556.03373657517795</v>
      </c>
      <c r="AE20">
        <f>'IDT-1'!C20</f>
        <v>-77.606999999999999</v>
      </c>
      <c r="AF20" s="24"/>
      <c r="AG20">
        <f t="shared" si="2"/>
        <v>478.42673657517798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8.5968591961671539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621.97226289075775</v>
      </c>
      <c r="P21" s="36">
        <v>62.127387739656918</v>
      </c>
      <c r="Q21" s="36">
        <v>18.829999999999995</v>
      </c>
      <c r="R21" s="38">
        <v>0</v>
      </c>
      <c r="S21" s="38">
        <v>0</v>
      </c>
      <c r="T21" s="37">
        <f>SUMPRODUCT(LTA!J21:AN21,LTA!J$101:AN$101,LTA!J$104:AN$104)</f>
        <v>11.67</v>
      </c>
      <c r="U21" s="37">
        <f>SUMPRODUCT(LTA!J21:AN21,LTA!J$102:AN$102,LTA!J$104:AN$104)</f>
        <v>106.26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-284.17</v>
      </c>
      <c r="AC21">
        <f t="shared" si="0"/>
        <v>9.8298917484613444</v>
      </c>
      <c r="AD21">
        <f t="shared" si="1"/>
        <v>589.64806751101708</v>
      </c>
      <c r="AE21">
        <f>'IDT-1'!C21</f>
        <v>-103</v>
      </c>
      <c r="AF21" s="24"/>
      <c r="AG21">
        <f t="shared" si="2"/>
        <v>486.64806751101708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8.5968591961671539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627.19954919070562</v>
      </c>
      <c r="P22" s="36">
        <v>62.127387739656918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11.33</v>
      </c>
      <c r="U22" s="37">
        <f>SUMPRODUCT(LTA!J22:AN22,LTA!J$102:AN$102,LTA!J$104:AN$104)</f>
        <v>106.26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-284.17</v>
      </c>
      <c r="AC22">
        <f t="shared" si="0"/>
        <v>9.8709236191483729</v>
      </c>
      <c r="AD22">
        <f t="shared" si="1"/>
        <v>594.49178215069071</v>
      </c>
      <c r="AE22">
        <f>'IDT-1'!C22</f>
        <v>-92.567999999999998</v>
      </c>
      <c r="AF22" s="24"/>
      <c r="AG22">
        <f t="shared" si="2"/>
        <v>501.92378215069073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8.5968591961671539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663.64930188750941</v>
      </c>
      <c r="P23" s="36">
        <v>62.127387739656918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11</v>
      </c>
      <c r="U23" s="37">
        <f>SUMPRODUCT(LTA!J23:AN23,LTA!J$102:AN$102,LTA!J$104:AN$104)</f>
        <v>106.26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-284.17</v>
      </c>
      <c r="AC23">
        <f t="shared" si="0"/>
        <v>10.30139690767486</v>
      </c>
      <c r="AD23">
        <f t="shared" si="1"/>
        <v>615.18106155896794</v>
      </c>
      <c r="AE23">
        <f>'IDT-1'!C23</f>
        <v>-103.129</v>
      </c>
      <c r="AF23" s="24"/>
      <c r="AG23">
        <f t="shared" si="2"/>
        <v>512.05206155896792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8.5968591961671539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673.08005908882001</v>
      </c>
      <c r="P24" s="36">
        <v>62.127387739656918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10.67</v>
      </c>
      <c r="U24" s="37">
        <f>SUMPRODUCT(LTA!J24:AN24,LTA!J$102:AN$102,LTA!J$104:AN$104)</f>
        <v>106.26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</v>
      </c>
      <c r="AA24" s="75">
        <f>STOA!I24</f>
        <v>0</v>
      </c>
      <c r="AB24" s="75">
        <f>-STOA!O24</f>
        <v>-284.17</v>
      </c>
      <c r="AC24">
        <f t="shared" si="0"/>
        <v>10.420199056790315</v>
      </c>
      <c r="AD24">
        <f t="shared" si="1"/>
        <v>619.1630166111629</v>
      </c>
      <c r="AE24">
        <f>'IDT-1'!C24</f>
        <v>-92.293000000000006</v>
      </c>
      <c r="AF24" s="24"/>
      <c r="AG24">
        <f t="shared" si="2"/>
        <v>526.8700166111629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8.5968591961671539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673.03314755682084</v>
      </c>
      <c r="P25" s="36">
        <v>62.127387739656918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10.33</v>
      </c>
      <c r="U25" s="37">
        <f>SUMPRODUCT(LTA!J25:AN25,LTA!J$102:AN$102,LTA!J$104:AN$104)</f>
        <v>106.26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-284.17</v>
      </c>
      <c r="AC25">
        <f t="shared" si="0"/>
        <v>10.247525845423741</v>
      </c>
      <c r="AD25">
        <f t="shared" si="1"/>
        <v>638.94877829053053</v>
      </c>
      <c r="AE25">
        <f>'IDT-1'!C25</f>
        <v>-95</v>
      </c>
      <c r="AF25" s="24"/>
      <c r="AG25">
        <f t="shared" si="2"/>
        <v>543.94877829053053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8.5968591961671539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692.77108537244385</v>
      </c>
      <c r="P26" s="36">
        <v>62.127387739656918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10</v>
      </c>
      <c r="U26" s="37">
        <f>SUMPRODUCT(LTA!J26:AN26,LTA!J$102:AN$102,LTA!J$104:AN$104)</f>
        <v>106.26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-284.17</v>
      </c>
      <c r="AC26">
        <f t="shared" si="0"/>
        <v>10.495264100323865</v>
      </c>
      <c r="AD26">
        <f t="shared" si="1"/>
        <v>648.10897785125337</v>
      </c>
      <c r="AE26">
        <f>'IDT-1'!C26</f>
        <v>-80</v>
      </c>
      <c r="AF26" s="24"/>
      <c r="AG26">
        <f t="shared" si="2"/>
        <v>568.10897785125337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8.3222738453129281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715.07012991003512</v>
      </c>
      <c r="P27" s="36">
        <v>62.127387739656918</v>
      </c>
      <c r="Q27" s="36">
        <v>18.827460210412731</v>
      </c>
      <c r="R27" s="38">
        <v>0.27</v>
      </c>
      <c r="S27" s="38">
        <v>0</v>
      </c>
      <c r="T27" s="37">
        <f>SUMPRODUCT(LTA!J27:AN27,LTA!J$101:AN$101,LTA!J$104:AN$104)</f>
        <v>9.67</v>
      </c>
      <c r="U27" s="37">
        <f>SUMPRODUCT(LTA!J27:AN27,LTA!J$102:AN$102,LTA!J$104:AN$104)</f>
        <v>106.26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11.237421870521905</v>
      </c>
      <c r="AD27">
        <f t="shared" si="1"/>
        <v>603.50127926779237</v>
      </c>
      <c r="AE27">
        <f>'IDT-1'!C27</f>
        <v>-5</v>
      </c>
      <c r="AF27" s="24"/>
      <c r="AG27">
        <f t="shared" si="2"/>
        <v>598.50127926779237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8.3222738453129281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738.20451723954864</v>
      </c>
      <c r="P28" s="36">
        <v>62.127387739656918</v>
      </c>
      <c r="Q28" s="36">
        <v>18.827460210412731</v>
      </c>
      <c r="R28" s="38">
        <v>1.06</v>
      </c>
      <c r="S28" s="38">
        <v>0</v>
      </c>
      <c r="T28" s="37">
        <f>SUMPRODUCT(LTA!J28:AN28,LTA!J$101:AN$101,LTA!J$104:AN$104)</f>
        <v>9.33</v>
      </c>
      <c r="U28" s="37">
        <f>SUMPRODUCT(LTA!J28:AN28,LTA!J$102:AN$102,LTA!J$104:AN$104)</f>
        <v>106.26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11.435530724089817</v>
      </c>
      <c r="AD28">
        <f t="shared" si="1"/>
        <v>626.88755774373794</v>
      </c>
      <c r="AE28">
        <f>'IDT-1'!C28</f>
        <v>15</v>
      </c>
      <c r="AF28" s="24"/>
      <c r="AG28">
        <f t="shared" si="2"/>
        <v>641.88755774373794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8.3222738453129281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741.50228994325221</v>
      </c>
      <c r="P29" s="36">
        <v>62.127387739656918</v>
      </c>
      <c r="Q29" s="36">
        <v>18.827460210412731</v>
      </c>
      <c r="R29" s="38">
        <v>3.72</v>
      </c>
      <c r="S29" s="38">
        <v>0</v>
      </c>
      <c r="T29" s="37">
        <f>SUMPRODUCT(LTA!J29:AN29,LTA!J$101:AN$101,LTA!J$104:AN$104)</f>
        <v>8.66</v>
      </c>
      <c r="U29" s="37">
        <f>SUMPRODUCT(LTA!J29:AN29,LTA!J$102:AN$102,LTA!J$104:AN$104)</f>
        <v>106.26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11.395236437552038</v>
      </c>
      <c r="AD29">
        <f t="shared" si="1"/>
        <v>642.21562473397933</v>
      </c>
      <c r="AE29">
        <f>'IDT-1'!C29</f>
        <v>40</v>
      </c>
      <c r="AF29" s="24"/>
      <c r="AG29">
        <f t="shared" si="2"/>
        <v>682.21562473397933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8.3222738453129281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741.0274248686876</v>
      </c>
      <c r="P30" s="36">
        <v>62.127387739656918</v>
      </c>
      <c r="Q30" s="36">
        <v>18.827460210412731</v>
      </c>
      <c r="R30" s="38">
        <v>11.4</v>
      </c>
      <c r="S30" s="38">
        <v>0</v>
      </c>
      <c r="T30" s="37">
        <f>SUMPRODUCT(LTA!J30:AN30,LTA!J$101:AN$101,LTA!J$104:AN$104)</f>
        <v>10.99</v>
      </c>
      <c r="U30" s="37">
        <f>SUMPRODUCT(LTA!J30:AN30,LTA!J$102:AN$102,LTA!J$104:AN$104)</f>
        <v>106.26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11.475331570925695</v>
      </c>
      <c r="AD30">
        <f t="shared" si="1"/>
        <v>651.67066452604104</v>
      </c>
      <c r="AE30">
        <f>'IDT-1'!C30</f>
        <v>50</v>
      </c>
      <c r="AF30" s="24"/>
      <c r="AG30">
        <f t="shared" si="2"/>
        <v>701.67066452604104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8.3222738453129281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751.48182008011838</v>
      </c>
      <c r="P31" s="36">
        <v>62.127387739656918</v>
      </c>
      <c r="Q31" s="36">
        <v>18.827460210412731</v>
      </c>
      <c r="R31" s="38">
        <v>20.75</v>
      </c>
      <c r="S31" s="38">
        <v>0</v>
      </c>
      <c r="T31" s="37">
        <f>SUMPRODUCT(LTA!J31:AN31,LTA!J$101:AN$101,LTA!J$104:AN$104)</f>
        <v>15.75</v>
      </c>
      <c r="U31" s="37">
        <f>SUMPRODUCT(LTA!J31:AN31,LTA!J$102:AN$102,LTA!J$104:AN$104)</f>
        <v>106.26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11.681672490701715</v>
      </c>
      <c r="AD31">
        <f t="shared" si="1"/>
        <v>676.02871881769602</v>
      </c>
      <c r="AE31">
        <f>'IDT-1'!C31</f>
        <v>45</v>
      </c>
      <c r="AF31" s="24"/>
      <c r="AG31">
        <f t="shared" si="2"/>
        <v>721.02871881769602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8.3222738453129281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737.52137725392356</v>
      </c>
      <c r="P32" s="36">
        <v>62.127387739656918</v>
      </c>
      <c r="Q32" s="36">
        <v>18.827460210412731</v>
      </c>
      <c r="R32" s="38">
        <v>20.749999999999996</v>
      </c>
      <c r="S32" s="38">
        <v>0</v>
      </c>
      <c r="T32" s="37">
        <f>SUMPRODUCT(LTA!J32:AN32,LTA!J$101:AN$101,LTA!J$104:AN$104)</f>
        <v>23.1</v>
      </c>
      <c r="U32" s="37">
        <f>SUMPRODUCT(LTA!J32:AN32,LTA!J$102:AN$102,LTA!J$104:AN$104)</f>
        <v>106.26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11.626144770961677</v>
      </c>
      <c r="AD32">
        <f t="shared" si="1"/>
        <v>669.47380371124109</v>
      </c>
      <c r="AE32">
        <f>'IDT-1'!C32</f>
        <v>55</v>
      </c>
      <c r="AF32" s="24"/>
      <c r="AG32">
        <f t="shared" si="2"/>
        <v>724.47380371124109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8.3222738453129281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708.09157881857755</v>
      </c>
      <c r="P33" s="36">
        <v>62.127387739656918</v>
      </c>
      <c r="Q33" s="36">
        <v>18.827460210412731</v>
      </c>
      <c r="R33" s="38">
        <v>23.75</v>
      </c>
      <c r="S33" s="38">
        <v>0</v>
      </c>
      <c r="T33" s="37">
        <f>SUMPRODUCT(LTA!J33:AN33,LTA!J$101:AN$101,LTA!J$104:AN$104)</f>
        <v>37.71</v>
      </c>
      <c r="U33" s="37">
        <f>SUMPRODUCT(LTA!J33:AN33,LTA!J$102:AN$102,LTA!J$104:AN$104)</f>
        <v>106.26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11.653925829978105</v>
      </c>
      <c r="AD33">
        <f t="shared" si="1"/>
        <v>642.62622421687865</v>
      </c>
      <c r="AE33">
        <f>'IDT-1'!C33</f>
        <v>55</v>
      </c>
      <c r="AF33" s="24"/>
      <c r="AG33">
        <f t="shared" si="2"/>
        <v>697.62622421687865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8.3222738453129281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686.96938879104198</v>
      </c>
      <c r="P34" s="36">
        <v>62.127387739656918</v>
      </c>
      <c r="Q34" s="36">
        <v>18.827460210412731</v>
      </c>
      <c r="R34" s="38">
        <v>23.75</v>
      </c>
      <c r="S34" s="38">
        <v>0</v>
      </c>
      <c r="T34" s="37">
        <f>SUMPRODUCT(LTA!J34:AN34,LTA!J$101:AN$101,LTA!J$104:AN$104)</f>
        <v>54.410000000000004</v>
      </c>
      <c r="U34" s="37">
        <f>SUMPRODUCT(LTA!J34:AN34,LTA!J$102:AN$102,LTA!J$104:AN$104)</f>
        <v>106.26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11.743846799620144</v>
      </c>
      <c r="AD34">
        <f t="shared" si="1"/>
        <v>623.11411321970104</v>
      </c>
      <c r="AE34">
        <f>'IDT-1'!C34</f>
        <v>65</v>
      </c>
      <c r="AF34" s="24"/>
      <c r="AG34">
        <f t="shared" si="2"/>
        <v>688.11411321970104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5.7391800000000002</v>
      </c>
      <c r="E35">
        <f>GT_NG!Q35</f>
        <v>8.3222738453129281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672.96900758327172</v>
      </c>
      <c r="P35" s="36">
        <v>62.127387739656918</v>
      </c>
      <c r="Q35" s="36">
        <v>18.827460210412731</v>
      </c>
      <c r="R35" s="38">
        <v>23.75</v>
      </c>
      <c r="S35" s="38">
        <v>0</v>
      </c>
      <c r="T35" s="37">
        <f>SUMPRODUCT(LTA!J35:AN35,LTA!J$101:AN$101,LTA!J$104:AN$104)</f>
        <v>80.710000000000008</v>
      </c>
      <c r="U35" s="37">
        <f>SUMPRODUCT(LTA!J35:AN35,LTA!J$102:AN$102,LTA!J$104:AN$104)</f>
        <v>106.26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11.509493120479309</v>
      </c>
      <c r="AD35">
        <f t="shared" si="1"/>
        <v>675.78806569107167</v>
      </c>
      <c r="AE35">
        <f>'IDT-1'!C35</f>
        <v>0</v>
      </c>
      <c r="AF35" s="24"/>
      <c r="AG35">
        <f t="shared" si="2"/>
        <v>675.78806569107167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5.7391800000000002</v>
      </c>
      <c r="E36">
        <f>GT_NG!Q36</f>
        <v>8.3222738453129281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647.9590615520849</v>
      </c>
      <c r="P36" s="36">
        <v>62.127387739656918</v>
      </c>
      <c r="Q36" s="36">
        <v>18.827460210412731</v>
      </c>
      <c r="R36" s="38">
        <v>23.75</v>
      </c>
      <c r="S36" s="38">
        <v>0</v>
      </c>
      <c r="T36" s="37">
        <f>SUMPRODUCT(LTA!J36:AN36,LTA!J$101:AN$101,LTA!J$104:AN$104)</f>
        <v>105.85000000000001</v>
      </c>
      <c r="U36" s="37">
        <f>SUMPRODUCT(LTA!J36:AN36,LTA!J$102:AN$102,LTA!J$104:AN$104)</f>
        <v>106.26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11.510585573817341</v>
      </c>
      <c r="AD36">
        <f t="shared" si="1"/>
        <v>675.91702720654678</v>
      </c>
      <c r="AE36">
        <f>'IDT-1'!C36</f>
        <v>0</v>
      </c>
      <c r="AF36" s="24"/>
      <c r="AG36">
        <f t="shared" si="2"/>
        <v>675.91702720654678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5.7391800000000002</v>
      </c>
      <c r="E37">
        <f>GT_NG!Q37</f>
        <v>8.3222738453129281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594.0989449227252</v>
      </c>
      <c r="P37" s="36">
        <v>62.127387739656918</v>
      </c>
      <c r="Q37" s="36">
        <v>18.827460210412731</v>
      </c>
      <c r="R37" s="38">
        <v>26.3</v>
      </c>
      <c r="S37" s="38">
        <v>0</v>
      </c>
      <c r="T37" s="37">
        <f>SUMPRODUCT(LTA!J37:AN37,LTA!J$101:AN$101,LTA!J$104:AN$104)</f>
        <v>123.6</v>
      </c>
      <c r="U37" s="37">
        <f>SUMPRODUCT(LTA!J37:AN37,LTA!J$102:AN$102,LTA!J$104:AN$104)</f>
        <v>106.26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10.889834285135157</v>
      </c>
      <c r="AD37">
        <f t="shared" si="1"/>
        <v>682.97766186586921</v>
      </c>
      <c r="AE37">
        <f>'IDT-1'!C37</f>
        <v>-13</v>
      </c>
      <c r="AF37" s="24"/>
      <c r="AG37">
        <f t="shared" si="2"/>
        <v>669.97766186586921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5.7391800000000002</v>
      </c>
      <c r="E38">
        <f>GT_NG!Q38</f>
        <v>8.3222738453129281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595.58445700683001</v>
      </c>
      <c r="P38" s="36">
        <v>62.127387739656918</v>
      </c>
      <c r="Q38" s="36">
        <v>18.827460210412731</v>
      </c>
      <c r="R38" s="38">
        <v>26.3</v>
      </c>
      <c r="S38" s="38">
        <v>0</v>
      </c>
      <c r="T38" s="37">
        <f>SUMPRODUCT(LTA!J38:AN38,LTA!J$101:AN$101,LTA!J$104:AN$104)</f>
        <v>142.41999999999999</v>
      </c>
      <c r="U38" s="37">
        <f>SUMPRODUCT(LTA!J38:AN38,LTA!J$102:AN$102,LTA!J$104:AN$104)</f>
        <v>106.26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11.060400586641636</v>
      </c>
      <c r="AD38">
        <f t="shared" si="1"/>
        <v>703.11260764846747</v>
      </c>
      <c r="AE38">
        <f>'IDT-1'!C38</f>
        <v>-23</v>
      </c>
      <c r="AF38" s="24"/>
      <c r="AG38">
        <f t="shared" si="2"/>
        <v>680.11260764846747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5.7391800000000002</v>
      </c>
      <c r="E39">
        <f>GT_NG!Q39</f>
        <v>8.2540584859251158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595.26835638971465</v>
      </c>
      <c r="P39" s="36">
        <v>62.127387739656918</v>
      </c>
      <c r="Q39" s="36">
        <v>18.827460210412731</v>
      </c>
      <c r="R39" s="38">
        <v>26.3</v>
      </c>
      <c r="S39" s="38">
        <v>0</v>
      </c>
      <c r="T39" s="37">
        <f>SUMPRODUCT(LTA!J39:AN39,LTA!J$101:AN$101,LTA!J$104:AN$104)</f>
        <v>159.67000000000002</v>
      </c>
      <c r="U39" s="37">
        <f>SUMPRODUCT(LTA!J39:AN39,LTA!J$102:AN$102,LTA!J$104:AN$104)</f>
        <v>106.26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11.202072332439009</v>
      </c>
      <c r="AD39">
        <f t="shared" si="1"/>
        <v>719.83661992616703</v>
      </c>
      <c r="AE39">
        <f>'IDT-1'!C39</f>
        <v>-23</v>
      </c>
      <c r="AF39" s="24"/>
      <c r="AG39">
        <f t="shared" si="2"/>
        <v>696.83661992616703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5.7391800000000002</v>
      </c>
      <c r="E40">
        <f>GT_NG!Q40</f>
        <v>8.2540584859251158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619.06081047853581</v>
      </c>
      <c r="P40" s="36">
        <v>62.127387739656918</v>
      </c>
      <c r="Q40" s="36">
        <v>18.827460210412731</v>
      </c>
      <c r="R40" s="38">
        <v>26.3</v>
      </c>
      <c r="S40" s="38">
        <v>0</v>
      </c>
      <c r="T40" s="37">
        <f>SUMPRODUCT(LTA!J40:AN40,LTA!J$101:AN$101,LTA!J$104:AN$104)</f>
        <v>174.22000000000003</v>
      </c>
      <c r="U40" s="37">
        <f>SUMPRODUCT(LTA!J40:AN40,LTA!J$102:AN$102,LTA!J$104:AN$104)</f>
        <v>106.26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</v>
      </c>
      <c r="AA40" s="75">
        <f>STOA!I40</f>
        <v>0</v>
      </c>
      <c r="AB40" s="75">
        <f>-STOA!O40</f>
        <v>-300</v>
      </c>
      <c r="AC40">
        <f t="shared" si="0"/>
        <v>11.744399047632225</v>
      </c>
      <c r="AD40">
        <f t="shared" si="1"/>
        <v>731.63674729979493</v>
      </c>
      <c r="AE40">
        <f>'IDT-1'!C40</f>
        <v>-3</v>
      </c>
      <c r="AF40" s="24"/>
      <c r="AG40">
        <f t="shared" si="2"/>
        <v>728.63674729979493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5.7391800000000002</v>
      </c>
      <c r="E41">
        <f>GT_NG!Q41</f>
        <v>8.2540584859251158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653.34127991284618</v>
      </c>
      <c r="P41" s="36">
        <v>62.127387739656918</v>
      </c>
      <c r="Q41" s="36">
        <v>18.827460210412731</v>
      </c>
      <c r="R41" s="38">
        <v>26.3</v>
      </c>
      <c r="S41" s="38">
        <v>0</v>
      </c>
      <c r="T41" s="37">
        <f>SUMPRODUCT(LTA!J41:AN41,LTA!J$101:AN$101,LTA!J$104:AN$104)</f>
        <v>188.36</v>
      </c>
      <c r="U41" s="37">
        <f>SUMPRODUCT(LTA!J41:AN41,LTA!J$102:AN$102,LTA!J$104:AN$104)</f>
        <v>106.26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11.930880890033315</v>
      </c>
      <c r="AD41">
        <f t="shared" si="1"/>
        <v>805.87073489170427</v>
      </c>
      <c r="AE41">
        <f>'IDT-1'!C41</f>
        <v>0</v>
      </c>
      <c r="AF41" s="24"/>
      <c r="AG41">
        <f t="shared" si="2"/>
        <v>805.87073489170427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5.7391800000000002</v>
      </c>
      <c r="E42">
        <f>GT_NG!Q42</f>
        <v>8.2540584859251158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639.6467512220546</v>
      </c>
      <c r="P42" s="36">
        <v>62.127387739656918</v>
      </c>
      <c r="Q42" s="36">
        <v>18.827460210412731</v>
      </c>
      <c r="R42" s="38">
        <v>26.3</v>
      </c>
      <c r="S42" s="38">
        <v>0</v>
      </c>
      <c r="T42" s="37">
        <f>SUMPRODUCT(LTA!J42:AN42,LTA!J$101:AN$101,LTA!J$104:AN$104)</f>
        <v>202.57000000000002</v>
      </c>
      <c r="U42" s="37">
        <f>SUMPRODUCT(LTA!J42:AN42,LTA!J$102:AN$102,LTA!J$104:AN$104)</f>
        <v>107.10000000000001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11.942266849030664</v>
      </c>
      <c r="AD42">
        <f t="shared" si="1"/>
        <v>807.21482024191516</v>
      </c>
      <c r="AE42">
        <f>'IDT-1'!C42</f>
        <v>0</v>
      </c>
      <c r="AF42" s="24"/>
      <c r="AG42">
        <f t="shared" si="2"/>
        <v>807.21482024191516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5.7391800000000002</v>
      </c>
      <c r="E43">
        <f>GT_NG!Q43</f>
        <v>8.2540584859251158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661.43485562099931</v>
      </c>
      <c r="P43" s="36">
        <v>62.127387739656918</v>
      </c>
      <c r="Q43" s="36">
        <v>18.827460210412731</v>
      </c>
      <c r="R43" s="38">
        <v>26.3</v>
      </c>
      <c r="S43" s="38">
        <v>0</v>
      </c>
      <c r="T43" s="37">
        <f>SUMPRODUCT(LTA!J43:AN43,LTA!J$101:AN$101,LTA!J$104:AN$104)</f>
        <v>214.82000000000002</v>
      </c>
      <c r="U43" s="37">
        <f>SUMPRODUCT(LTA!J43:AN43,LTA!J$102:AN$102,LTA!J$104:AN$104)</f>
        <v>107.10000000000001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12.482321657728471</v>
      </c>
      <c r="AD43">
        <f t="shared" si="1"/>
        <v>810.71286983216203</v>
      </c>
      <c r="AE43">
        <f>'IDT-1'!C43</f>
        <v>0</v>
      </c>
      <c r="AF43" s="24"/>
      <c r="AG43">
        <f t="shared" si="2"/>
        <v>810.71286983216203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5.7391800000000002</v>
      </c>
      <c r="E44">
        <f>GT_NG!Q44</f>
        <v>8.2540584859251158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661.43485562099931</v>
      </c>
      <c r="P44" s="36">
        <v>62.127387739656918</v>
      </c>
      <c r="Q44" s="36">
        <v>18.827460210412731</v>
      </c>
      <c r="R44" s="38">
        <v>26.3</v>
      </c>
      <c r="S44" s="38">
        <v>0</v>
      </c>
      <c r="T44" s="37">
        <f>SUMPRODUCT(LTA!J44:AN44,LTA!J$101:AN$101,LTA!J$104:AN$104)</f>
        <v>225.9</v>
      </c>
      <c r="U44" s="37">
        <f>SUMPRODUCT(LTA!J44:AN44,LTA!J$102:AN$102,LTA!J$104:AN$104)</f>
        <v>107.10000000000001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12.533037869104026</v>
      </c>
      <c r="AD44">
        <f t="shared" si="1"/>
        <v>826.74215362078655</v>
      </c>
      <c r="AE44">
        <f>'IDT-1'!C44</f>
        <v>0</v>
      </c>
      <c r="AF44" s="24"/>
      <c r="AG44">
        <f t="shared" si="2"/>
        <v>826.74215362078655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5.7391800000000002</v>
      </c>
      <c r="E45">
        <f>GT_NG!Q45</f>
        <v>8.2540584859251158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662.86326329948065</v>
      </c>
      <c r="P45" s="36">
        <v>62.127387739656918</v>
      </c>
      <c r="Q45" s="36">
        <v>18.827460210412731</v>
      </c>
      <c r="R45" s="38">
        <v>26.3</v>
      </c>
      <c r="S45" s="38">
        <v>0</v>
      </c>
      <c r="T45" s="37">
        <f>SUMPRODUCT(LTA!J45:AN45,LTA!J$101:AN$101,LTA!J$104:AN$104)</f>
        <v>235.37</v>
      </c>
      <c r="U45" s="37">
        <f>SUMPRODUCT(LTA!J45:AN45,LTA!J$102:AN$102,LTA!J$104:AN$104)</f>
        <v>107.10000000000001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12.582228704978824</v>
      </c>
      <c r="AD45">
        <f t="shared" si="1"/>
        <v>842.59137046339299</v>
      </c>
      <c r="AE45">
        <f>'IDT-1'!C45</f>
        <v>0</v>
      </c>
      <c r="AF45" s="24"/>
      <c r="AG45">
        <f t="shared" si="2"/>
        <v>842.59137046339299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8.2540584859251158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662.48023095621352</v>
      </c>
      <c r="P46" s="36">
        <v>62.127387739656918</v>
      </c>
      <c r="Q46" s="36">
        <v>18.827460210412731</v>
      </c>
      <c r="R46" s="38">
        <v>26.3</v>
      </c>
      <c r="S46" s="38">
        <v>0</v>
      </c>
      <c r="T46" s="37">
        <f>SUMPRODUCT(LTA!J46:AN46,LTA!J$101:AN$101,LTA!J$104:AN$104)</f>
        <v>239.17000000000002</v>
      </c>
      <c r="U46" s="37">
        <f>SUMPRODUCT(LTA!J46:AN46,LTA!J$102:AN$102,LTA!J$104:AN$104)</f>
        <v>107.10000000000001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12.552417017221158</v>
      </c>
      <c r="AD46">
        <f t="shared" si="1"/>
        <v>853.1314698078836</v>
      </c>
      <c r="AE46">
        <f>'IDT-1'!C46</f>
        <v>0</v>
      </c>
      <c r="AF46" s="24"/>
      <c r="AG46">
        <f t="shared" si="2"/>
        <v>853.1314698078836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7.9303566413928666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658.2007582603153</v>
      </c>
      <c r="P47" s="36">
        <v>62.127387739656918</v>
      </c>
      <c r="Q47" s="36">
        <v>18.827460210412731</v>
      </c>
      <c r="R47" s="38">
        <v>26.3</v>
      </c>
      <c r="S47" s="38">
        <v>0</v>
      </c>
      <c r="T47" s="37">
        <f>SUMPRODUCT(LTA!J47:AN47,LTA!J$101:AN$101,LTA!J$104:AN$104)</f>
        <v>240.62</v>
      </c>
      <c r="U47" s="37">
        <f>SUMPRODUCT(LTA!J47:AN47,LTA!J$102:AN$102,LTA!J$104:AN$104)</f>
        <v>107.10000000000001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13.237271186902436</v>
      </c>
      <c r="AD47">
        <f t="shared" si="1"/>
        <v>859.66344109777185</v>
      </c>
      <c r="AE47">
        <f>'IDT-1'!C47</f>
        <v>0</v>
      </c>
      <c r="AF47" s="24"/>
      <c r="AG47">
        <f t="shared" si="2"/>
        <v>859.66344109777185</v>
      </c>
      <c r="AI47" s="34">
        <f>PXIL!I47</f>
        <v>0</v>
      </c>
      <c r="AJ47" s="34">
        <f>PXIL!O47</f>
        <v>0</v>
      </c>
      <c r="AK47" s="34">
        <f>RTM_IEX!I47</f>
        <v>8.6999999999999993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38.67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7.9303566413928666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658.20098142585334</v>
      </c>
      <c r="P48" s="36">
        <v>62.127387739656918</v>
      </c>
      <c r="Q48" s="36">
        <v>18.827460210412731</v>
      </c>
      <c r="R48" s="38">
        <v>26.3</v>
      </c>
      <c r="S48" s="38">
        <v>0</v>
      </c>
      <c r="T48" s="37">
        <f>SUMPRODUCT(LTA!J48:AN48,LTA!J$101:AN$101,LTA!J$104:AN$104)</f>
        <v>242.96</v>
      </c>
      <c r="U48" s="37">
        <f>SUMPRODUCT(LTA!J48:AN48,LTA!J$102:AN$102,LTA!J$104:AN$104)</f>
        <v>107.10000000000001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13.273141061492957</v>
      </c>
      <c r="AD48">
        <f t="shared" si="1"/>
        <v>863.89779438871926</v>
      </c>
      <c r="AE48">
        <f>'IDT-1'!C48</f>
        <v>0</v>
      </c>
      <c r="AF48" s="24"/>
      <c r="AG48">
        <f t="shared" si="2"/>
        <v>863.89779438871926</v>
      </c>
      <c r="AI48" s="34">
        <f>PXIL!I48</f>
        <v>0</v>
      </c>
      <c r="AJ48" s="34">
        <f>PXIL!O48</f>
        <v>0</v>
      </c>
      <c r="AK48" s="34">
        <f>RTM_IEX!I48</f>
        <v>10.63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38.67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7.9303566413928666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653.8939321584279</v>
      </c>
      <c r="P49" s="36">
        <v>62.127387739656918</v>
      </c>
      <c r="Q49" s="36">
        <v>18.827460210412731</v>
      </c>
      <c r="R49" s="38">
        <v>26.3</v>
      </c>
      <c r="S49" s="38">
        <v>0</v>
      </c>
      <c r="T49" s="37">
        <f>SUMPRODUCT(LTA!J49:AN49,LTA!J$101:AN$101,LTA!J$104:AN$104)</f>
        <v>243.79000000000002</v>
      </c>
      <c r="U49" s="37">
        <f>SUMPRODUCT(LTA!J49:AN49,LTA!J$102:AN$102,LTA!J$104:AN$104)</f>
        <v>107.10000000000001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13.447045847646583</v>
      </c>
      <c r="AD49">
        <f t="shared" si="1"/>
        <v>884.42684033514035</v>
      </c>
      <c r="AE49">
        <f>'IDT-1'!C49</f>
        <v>0</v>
      </c>
      <c r="AF49" s="24"/>
      <c r="AG49">
        <f t="shared" si="2"/>
        <v>884.42684033514035</v>
      </c>
      <c r="AI49" s="34">
        <f>PXIL!I49</f>
        <v>0</v>
      </c>
      <c r="AJ49" s="34">
        <f>PXIL!O49</f>
        <v>0</v>
      </c>
      <c r="AK49" s="34">
        <f>RTM_IEX!I49</f>
        <v>29.97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43.51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7.9303566413928666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653.8939321584279</v>
      </c>
      <c r="P50" s="36">
        <v>62.127387739656918</v>
      </c>
      <c r="Q50" s="36">
        <v>18.827460210412731</v>
      </c>
      <c r="R50" s="38">
        <v>26.3</v>
      </c>
      <c r="S50" s="38">
        <v>0</v>
      </c>
      <c r="T50" s="37">
        <f>SUMPRODUCT(LTA!J50:AN50,LTA!J$101:AN$101,LTA!J$104:AN$104)</f>
        <v>244.62</v>
      </c>
      <c r="U50" s="37">
        <f>SUMPRODUCT(LTA!J50:AN50,LTA!J$102:AN$102,LTA!J$104:AN$104)</f>
        <v>107.10000000000001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13.462165847646583</v>
      </c>
      <c r="AD50">
        <f t="shared" si="1"/>
        <v>886.21172033514028</v>
      </c>
      <c r="AE50">
        <f>'IDT-1'!C50</f>
        <v>0</v>
      </c>
      <c r="AF50" s="24"/>
      <c r="AG50">
        <f t="shared" si="2"/>
        <v>886.21172033514028</v>
      </c>
      <c r="AI50" s="34">
        <f>PXIL!I50</f>
        <v>0</v>
      </c>
      <c r="AJ50" s="34">
        <f>PXIL!O50</f>
        <v>0</v>
      </c>
      <c r="AK50" s="34">
        <f>RTM_IEX!I50</f>
        <v>30.94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43.51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7.9303566413928666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654.11834007863411</v>
      </c>
      <c r="P51" s="36">
        <v>51.51</v>
      </c>
      <c r="Q51" s="36">
        <v>18.827460210412731</v>
      </c>
      <c r="R51" s="38">
        <v>26.3</v>
      </c>
      <c r="S51" s="38">
        <v>0</v>
      </c>
      <c r="T51" s="37">
        <f>SUMPRODUCT(LTA!J51:AN51,LTA!J$101:AN$101,LTA!J$104:AN$104)</f>
        <v>243.95999999999998</v>
      </c>
      <c r="U51" s="37">
        <f>SUMPRODUCT(LTA!J51:AN51,LTA!J$102:AN$102,LTA!J$104:AN$104)</f>
        <v>107.10000000000001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13.556052817163199</v>
      </c>
      <c r="AD51">
        <f t="shared" si="1"/>
        <v>897.29485354617293</v>
      </c>
      <c r="AE51">
        <f>'IDT-1'!C51</f>
        <v>0</v>
      </c>
      <c r="AF51" s="24"/>
      <c r="AG51">
        <f t="shared" si="2"/>
        <v>897.29485354617293</v>
      </c>
      <c r="AI51" s="34">
        <f>PXIL!I51</f>
        <v>0</v>
      </c>
      <c r="AJ51" s="34">
        <f>PXIL!O51</f>
        <v>0</v>
      </c>
      <c r="AK51" s="34">
        <f>RTM_IEX!I51</f>
        <v>58.01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38.67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5.8324999999999996</v>
      </c>
      <c r="E52">
        <f>GT_NG!Q52</f>
        <v>7.9303566413928666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649.00215054543446</v>
      </c>
      <c r="P52" s="36">
        <v>51.51</v>
      </c>
      <c r="Q52" s="36">
        <v>18.827460210412731</v>
      </c>
      <c r="R52" s="38">
        <v>26.3</v>
      </c>
      <c r="S52" s="38">
        <v>0</v>
      </c>
      <c r="T52" s="37">
        <f>SUMPRODUCT(LTA!J52:AN52,LTA!J$101:AN$101,LTA!J$104:AN$104)</f>
        <v>243.95999999999998</v>
      </c>
      <c r="U52" s="37">
        <f>SUMPRODUCT(LTA!J52:AN52,LTA!J$102:AN$102,LTA!J$104:AN$104)</f>
        <v>107.10000000000001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13.602368825084319</v>
      </c>
      <c r="AD52">
        <f t="shared" si="1"/>
        <v>902.76234800505199</v>
      </c>
      <c r="AE52">
        <f>'IDT-1'!C52</f>
        <v>0</v>
      </c>
      <c r="AF52" s="24"/>
      <c r="AG52">
        <f t="shared" si="2"/>
        <v>902.76234800505199</v>
      </c>
      <c r="AI52" s="34">
        <f>PXIL!I52</f>
        <v>0</v>
      </c>
      <c r="AJ52" s="34">
        <f>PXIL!O52</f>
        <v>0</v>
      </c>
      <c r="AK52" s="34">
        <f>RTM_IEX!I52</f>
        <v>63.8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43.51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5.8324999999999996</v>
      </c>
      <c r="E53">
        <f>GT_NG!Q53</f>
        <v>7.9303566413928666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656.35295441245546</v>
      </c>
      <c r="P53" s="36">
        <v>51.51</v>
      </c>
      <c r="Q53" s="36">
        <v>14.729999999999999</v>
      </c>
      <c r="R53" s="38">
        <v>26.3</v>
      </c>
      <c r="S53" s="38">
        <v>0</v>
      </c>
      <c r="T53" s="37">
        <f>SUMPRODUCT(LTA!J53:AN53,LTA!J$101:AN$101,LTA!J$104:AN$104)</f>
        <v>243.95999999999998</v>
      </c>
      <c r="U53" s="37">
        <f>SUMPRODUCT(LTA!J53:AN53,LTA!J$102:AN$102,LTA!J$104:AN$104)</f>
        <v>107.10000000000001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13.418604911799831</v>
      </c>
      <c r="AD53">
        <f t="shared" si="1"/>
        <v>881.06945557494498</v>
      </c>
      <c r="AE53">
        <f>'IDT-1'!C53</f>
        <v>0</v>
      </c>
      <c r="AF53" s="24"/>
      <c r="AG53">
        <f t="shared" si="2"/>
        <v>881.06945557494498</v>
      </c>
      <c r="AI53" s="34">
        <f>PXIL!I53</f>
        <v>0</v>
      </c>
      <c r="AJ53" s="34">
        <f>PXIL!O53</f>
        <v>0</v>
      </c>
      <c r="AK53" s="34">
        <f>RTM_IEX!I53</f>
        <v>43.51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38.67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5.8324999999999996</v>
      </c>
      <c r="E54">
        <f>GT_NG!Q54</f>
        <v>7.9303566413928666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656.35295441245546</v>
      </c>
      <c r="P54" s="36">
        <v>51.51</v>
      </c>
      <c r="Q54" s="36">
        <v>14.729999999999999</v>
      </c>
      <c r="R54" s="38">
        <v>26.3</v>
      </c>
      <c r="S54" s="38">
        <v>0</v>
      </c>
      <c r="T54" s="37">
        <f>SUMPRODUCT(LTA!J54:AN54,LTA!J$101:AN$101,LTA!J$104:AN$104)</f>
        <v>243.95999999999998</v>
      </c>
      <c r="U54" s="37">
        <f>SUMPRODUCT(LTA!J54:AN54,LTA!J$102:AN$102,LTA!J$104:AN$104)</f>
        <v>107.10000000000001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13.337376911799829</v>
      </c>
      <c r="AD54">
        <f t="shared" si="1"/>
        <v>871.48068357494492</v>
      </c>
      <c r="AE54">
        <f>'IDT-1'!C54</f>
        <v>0</v>
      </c>
      <c r="AF54" s="24"/>
      <c r="AG54">
        <f t="shared" si="2"/>
        <v>871.48068357494492</v>
      </c>
      <c r="AI54" s="34">
        <f>PXIL!I54</f>
        <v>0</v>
      </c>
      <c r="AJ54" s="34">
        <f>PXIL!O54</f>
        <v>0</v>
      </c>
      <c r="AK54" s="34">
        <f>RTM_IEX!I54</f>
        <v>43.51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29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5.8324999999999996</v>
      </c>
      <c r="E55">
        <f>GT_NG!Q55</f>
        <v>8.1524249422632789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658.86875563808462</v>
      </c>
      <c r="P55" s="36">
        <v>51.510000000000005</v>
      </c>
      <c r="Q55" s="36">
        <v>14.733073231796368</v>
      </c>
      <c r="R55" s="38">
        <v>26.3</v>
      </c>
      <c r="S55" s="38">
        <v>0</v>
      </c>
      <c r="T55" s="37">
        <f>SUMPRODUCT(LTA!J55:AN55,LTA!J$101:AN$101,LTA!J$104:AN$104)</f>
        <v>239.63</v>
      </c>
      <c r="U55" s="37">
        <f>SUMPRODUCT(LTA!J55:AN55,LTA!J$102:AN$102,LTA!J$104:AN$104)</f>
        <v>107.10000000000001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13.096640830969516</v>
      </c>
      <c r="AD55">
        <f t="shared" si="1"/>
        <v>843.06236241407134</v>
      </c>
      <c r="AE55">
        <f>'IDT-1'!C55</f>
        <v>0</v>
      </c>
      <c r="AF55" s="24"/>
      <c r="AG55">
        <f t="shared" si="2"/>
        <v>843.06236241407134</v>
      </c>
      <c r="AI55" s="34">
        <f>PXIL!I55</f>
        <v>0</v>
      </c>
      <c r="AJ55" s="34">
        <f>PXIL!O55</f>
        <v>0</v>
      </c>
      <c r="AK55" s="34">
        <f>RTM_IEX!I55</f>
        <v>45.44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5.8324999999999996</v>
      </c>
      <c r="E56">
        <f>GT_NG!Q56</f>
        <v>8.1524249422632789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658.03860580161358</v>
      </c>
      <c r="P56" s="36">
        <v>51.510000000000005</v>
      </c>
      <c r="Q56" s="36">
        <v>14.733073231796368</v>
      </c>
      <c r="R56" s="38">
        <v>26.3</v>
      </c>
      <c r="S56" s="38">
        <v>0</v>
      </c>
      <c r="T56" s="37">
        <f>SUMPRODUCT(LTA!J56:AN56,LTA!J$101:AN$101,LTA!J$104:AN$104)</f>
        <v>232.79999999999998</v>
      </c>
      <c r="U56" s="37">
        <f>SUMPRODUCT(LTA!J56:AN56,LTA!J$102:AN$102,LTA!J$104:AN$104)</f>
        <v>107.10000000000001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12.959215572343158</v>
      </c>
      <c r="AD56">
        <f t="shared" si="1"/>
        <v>826.83963783622642</v>
      </c>
      <c r="AE56">
        <f>'IDT-1'!C56</f>
        <v>0</v>
      </c>
      <c r="AF56" s="24"/>
      <c r="AG56">
        <f t="shared" si="2"/>
        <v>826.83963783622642</v>
      </c>
      <c r="AI56" s="34">
        <f>PXIL!I56</f>
        <v>0</v>
      </c>
      <c r="AJ56" s="34">
        <f>PXIL!O56</f>
        <v>0</v>
      </c>
      <c r="AK56" s="34">
        <f>RTM_IEX!I56</f>
        <v>36.74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5.8324999999999996</v>
      </c>
      <c r="E57">
        <f>GT_NG!Q57</f>
        <v>8.1524249422632789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659.09771894920777</v>
      </c>
      <c r="P57" s="36">
        <v>51.510000000000005</v>
      </c>
      <c r="Q57" s="36">
        <v>14.733073231796368</v>
      </c>
      <c r="R57" s="38">
        <v>26.3</v>
      </c>
      <c r="S57" s="38">
        <v>0</v>
      </c>
      <c r="T57" s="37">
        <f>SUMPRODUCT(LTA!J57:AN57,LTA!J$101:AN$101,LTA!J$104:AN$104)</f>
        <v>233.18</v>
      </c>
      <c r="U57" s="37">
        <f>SUMPRODUCT(LTA!J57:AN57,LTA!J$102:AN$102,LTA!J$104:AN$104)</f>
        <v>107.10000000000001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12.979452122782948</v>
      </c>
      <c r="AD57">
        <f t="shared" si="1"/>
        <v>829.22851443338095</v>
      </c>
      <c r="AE57">
        <f>'IDT-1'!C57</f>
        <v>0</v>
      </c>
      <c r="AF57" s="24"/>
      <c r="AG57">
        <f t="shared" si="2"/>
        <v>829.22851443338095</v>
      </c>
      <c r="AI57" s="34">
        <f>PXIL!I57</f>
        <v>0</v>
      </c>
      <c r="AJ57" s="34">
        <f>PXIL!O57</f>
        <v>0</v>
      </c>
      <c r="AK57" s="34">
        <f>RTM_IEX!I57</f>
        <v>37.71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8.1524249422632789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659.08122026696094</v>
      </c>
      <c r="P58" s="36">
        <v>51.51</v>
      </c>
      <c r="Q58" s="36">
        <v>14.729999999999999</v>
      </c>
      <c r="R58" s="38">
        <v>26.3</v>
      </c>
      <c r="S58" s="38">
        <v>0</v>
      </c>
      <c r="T58" s="37">
        <f>SUMPRODUCT(LTA!J58:AN58,LTA!J$101:AN$101,LTA!J$104:AN$104)</f>
        <v>229.14000000000001</v>
      </c>
      <c r="U58" s="37">
        <f>SUMPRODUCT(LTA!J58:AN58,LTA!J$102:AN$102,LTA!J$104:AN$104)</f>
        <v>107.10000000000001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12.985923718704989</v>
      </c>
      <c r="AD58">
        <f t="shared" si="1"/>
        <v>829.99247092341579</v>
      </c>
      <c r="AE58">
        <f>'IDT-1'!C58</f>
        <v>0</v>
      </c>
      <c r="AF58" s="24"/>
      <c r="AG58">
        <f t="shared" si="2"/>
        <v>829.99247092341579</v>
      </c>
      <c r="AI58" s="34">
        <f>PXIL!I58</f>
        <v>0</v>
      </c>
      <c r="AJ58" s="34">
        <f>PXIL!O58</f>
        <v>0</v>
      </c>
      <c r="AK58" s="34">
        <f>RTM_IEX!I58</f>
        <v>42.54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8.1524249422632789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657.41206756004965</v>
      </c>
      <c r="P59" s="36">
        <v>51.51</v>
      </c>
      <c r="Q59" s="36">
        <v>14.729999999999999</v>
      </c>
      <c r="R59" s="38">
        <v>26.3</v>
      </c>
      <c r="S59" s="38">
        <v>0</v>
      </c>
      <c r="T59" s="37">
        <f>SUMPRODUCT(LTA!J59:AN59,LTA!J$101:AN$101,LTA!J$104:AN$104)</f>
        <v>220.72</v>
      </c>
      <c r="U59" s="37">
        <f>SUMPRODUCT(LTA!J59:AN59,LTA!J$102:AN$102,LTA!J$104:AN$104)</f>
        <v>107.10000000000001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12.852454835966933</v>
      </c>
      <c r="AD59">
        <f t="shared" si="1"/>
        <v>814.23678709924252</v>
      </c>
      <c r="AE59">
        <f>'IDT-1'!C59</f>
        <v>0</v>
      </c>
      <c r="AF59" s="24"/>
      <c r="AG59">
        <f t="shared" si="2"/>
        <v>814.23678709924252</v>
      </c>
      <c r="AI59" s="34">
        <f>PXIL!I59</f>
        <v>0</v>
      </c>
      <c r="AJ59" s="34">
        <f>PXIL!O59</f>
        <v>0</v>
      </c>
      <c r="AK59" s="34">
        <f>RTM_IEX!I59</f>
        <v>36.74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8.1524249422632789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657.41253145633846</v>
      </c>
      <c r="P60" s="36">
        <v>51.51</v>
      </c>
      <c r="Q60" s="36">
        <v>14.729999999999999</v>
      </c>
      <c r="R60" s="38">
        <v>26.3</v>
      </c>
      <c r="S60" s="38">
        <v>0</v>
      </c>
      <c r="T60" s="37">
        <f>SUMPRODUCT(LTA!J60:AN60,LTA!J$101:AN$101,LTA!J$104:AN$104)</f>
        <v>213.20000000000002</v>
      </c>
      <c r="U60" s="37">
        <f>SUMPRODUCT(LTA!J60:AN60,LTA!J$102:AN$102,LTA!J$104:AN$104)</f>
        <v>107.10000000000001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12.813650732695757</v>
      </c>
      <c r="AD60">
        <f t="shared" si="1"/>
        <v>809.65605509880231</v>
      </c>
      <c r="AE60">
        <f>'IDT-1'!C60</f>
        <v>0</v>
      </c>
      <c r="AF60" s="24"/>
      <c r="AG60">
        <f t="shared" si="2"/>
        <v>809.65605509880231</v>
      </c>
      <c r="AI60" s="34">
        <f>PXIL!I60</f>
        <v>0</v>
      </c>
      <c r="AJ60" s="34">
        <f>PXIL!O60</f>
        <v>0</v>
      </c>
      <c r="AK60" s="34">
        <f>RTM_IEX!I60</f>
        <v>39.64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8.1524249422632789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656.87024017926183</v>
      </c>
      <c r="P61" s="36">
        <v>51.51</v>
      </c>
      <c r="Q61" s="36">
        <v>14.729999999999999</v>
      </c>
      <c r="R61" s="38">
        <v>26.3</v>
      </c>
      <c r="S61" s="38">
        <v>0</v>
      </c>
      <c r="T61" s="37">
        <f>SUMPRODUCT(LTA!J61:AN61,LTA!J$101:AN$101,LTA!J$104:AN$104)</f>
        <v>204.34000000000003</v>
      </c>
      <c r="U61" s="37">
        <f>SUMPRODUCT(LTA!J61:AN61,LTA!J$102:AN$102,LTA!J$104:AN$104)</f>
        <v>107.10000000000001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12.791539485968315</v>
      </c>
      <c r="AD61">
        <f t="shared" si="1"/>
        <v>807.04587506845337</v>
      </c>
      <c r="AE61">
        <f>'IDT-1'!C61</f>
        <v>0</v>
      </c>
      <c r="AF61" s="24"/>
      <c r="AG61">
        <f t="shared" si="2"/>
        <v>807.04587506845337</v>
      </c>
      <c r="AI61" s="34">
        <f>PXIL!I61</f>
        <v>0</v>
      </c>
      <c r="AJ61" s="34">
        <f>PXIL!O61</f>
        <v>0</v>
      </c>
      <c r="AK61" s="34">
        <f>RTM_IEX!I61</f>
        <v>27.07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19.34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8.1524249422632789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660.84960254787109</v>
      </c>
      <c r="P62" s="36">
        <v>51.51</v>
      </c>
      <c r="Q62" s="36">
        <v>14.729999999999999</v>
      </c>
      <c r="R62" s="38">
        <v>26.3</v>
      </c>
      <c r="S62" s="38">
        <v>0</v>
      </c>
      <c r="T62" s="37">
        <f>SUMPRODUCT(LTA!J62:AN62,LTA!J$101:AN$101,LTA!J$104:AN$104)</f>
        <v>193.51999999999998</v>
      </c>
      <c r="U62" s="37">
        <f>SUMPRODUCT(LTA!J62:AN62,LTA!J$102:AN$102,LTA!J$104:AN$104)</f>
        <v>107.10000000000001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12.815222129864633</v>
      </c>
      <c r="AD62">
        <f t="shared" si="1"/>
        <v>809.8415547931661</v>
      </c>
      <c r="AE62">
        <f>'IDT-1'!C62</f>
        <v>0</v>
      </c>
      <c r="AF62" s="24"/>
      <c r="AG62">
        <f t="shared" si="2"/>
        <v>809.8415547931661</v>
      </c>
      <c r="AI62" s="34">
        <f>PXIL!I62</f>
        <v>0</v>
      </c>
      <c r="AJ62" s="34">
        <f>PXIL!O62</f>
        <v>0</v>
      </c>
      <c r="AK62" s="34">
        <f>RTM_IEX!I62</f>
        <v>17.399999999999999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38.67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8.1524249422632789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676.44827131320301</v>
      </c>
      <c r="P63" s="36">
        <v>51.51</v>
      </c>
      <c r="Q63" s="36">
        <v>14.729999999999999</v>
      </c>
      <c r="R63" s="38">
        <v>26.3</v>
      </c>
      <c r="S63" s="38">
        <v>0</v>
      </c>
      <c r="T63" s="37">
        <f>SUMPRODUCT(LTA!J63:AN63,LTA!J$101:AN$101,LTA!J$104:AN$104)</f>
        <v>177.75</v>
      </c>
      <c r="U63" s="37">
        <f>SUMPRODUCT(LTA!J63:AN63,LTA!J$102:AN$102,LTA!J$104:AN$104)</f>
        <v>107.10000000000001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13.13054694749342</v>
      </c>
      <c r="AD63">
        <f t="shared" si="1"/>
        <v>847.06489874086935</v>
      </c>
      <c r="AE63">
        <f>'IDT-1'!C63</f>
        <v>0</v>
      </c>
      <c r="AF63" s="24"/>
      <c r="AG63">
        <f t="shared" si="2"/>
        <v>847.06489874086935</v>
      </c>
      <c r="AI63" s="34">
        <f>PXIL!I63</f>
        <v>0</v>
      </c>
      <c r="AJ63" s="34">
        <f>PXIL!O63</f>
        <v>0</v>
      </c>
      <c r="AK63" s="34">
        <f>RTM_IEX!I63</f>
        <v>40.61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53.17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8.1524249422632789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676.4485503278072</v>
      </c>
      <c r="P64" s="36">
        <v>51.51</v>
      </c>
      <c r="Q64" s="36">
        <v>14.729999999999999</v>
      </c>
      <c r="R64" s="38">
        <v>26.3</v>
      </c>
      <c r="S64" s="38">
        <v>0</v>
      </c>
      <c r="T64" s="37">
        <f>SUMPRODUCT(LTA!J64:AN64,LTA!J$101:AN$101,LTA!J$104:AN$104)</f>
        <v>163.28</v>
      </c>
      <c r="U64" s="37">
        <f>SUMPRODUCT(LTA!J64:AN64,LTA!J$102:AN$102,LTA!J$104:AN$104)</f>
        <v>107.10000000000001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13.073933291216097</v>
      </c>
      <c r="AD64">
        <f t="shared" si="1"/>
        <v>840.3817914117509</v>
      </c>
      <c r="AE64">
        <f>'IDT-1'!C64</f>
        <v>0</v>
      </c>
      <c r="AF64" s="24"/>
      <c r="AG64">
        <f t="shared" si="2"/>
        <v>840.3817914117509</v>
      </c>
      <c r="AI64" s="34">
        <f>PXIL!I64</f>
        <v>0</v>
      </c>
      <c r="AJ64" s="34">
        <f>PXIL!O64</f>
        <v>0</v>
      </c>
      <c r="AK64" s="34">
        <f>RTM_IEX!I64</f>
        <v>38.67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62.84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8.3897801544860364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675.29204201958066</v>
      </c>
      <c r="P65" s="36">
        <v>51.51</v>
      </c>
      <c r="Q65" s="36">
        <v>14.729999999999999</v>
      </c>
      <c r="R65" s="38">
        <v>26.3</v>
      </c>
      <c r="S65" s="38">
        <v>0</v>
      </c>
      <c r="T65" s="37">
        <f>SUMPRODUCT(LTA!J65:AN65,LTA!J$101:AN$101,LTA!J$104:AN$104)</f>
        <v>145.93</v>
      </c>
      <c r="U65" s="37">
        <f>SUMPRODUCT(LTA!J65:AN65,LTA!J$102:AN$102,LTA!J$104:AN$104)</f>
        <v>107.10000000000001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12.912408405209666</v>
      </c>
      <c r="AD65">
        <f t="shared" si="1"/>
        <v>821.31416320175356</v>
      </c>
      <c r="AE65">
        <f>'IDT-1'!C65</f>
        <v>0</v>
      </c>
      <c r="AF65" s="24"/>
      <c r="AG65">
        <f t="shared" si="2"/>
        <v>821.31416320175356</v>
      </c>
      <c r="AI65" s="34">
        <f>PXIL!I65</f>
        <v>0</v>
      </c>
      <c r="AJ65" s="34">
        <f>PXIL!O65</f>
        <v>0</v>
      </c>
      <c r="AK65" s="34">
        <f>RTM_IEX!I65</f>
        <v>32.869999999999997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67.680000000000007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8.3897801544860364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679.04776604217477</v>
      </c>
      <c r="P66" s="36">
        <v>51.51</v>
      </c>
      <c r="Q66" s="36">
        <v>14.729999999999999</v>
      </c>
      <c r="R66" s="38">
        <v>26.3</v>
      </c>
      <c r="S66" s="38">
        <v>0</v>
      </c>
      <c r="T66" s="37">
        <f>SUMPRODUCT(LTA!J66:AN66,LTA!J$101:AN$101,LTA!J$104:AN$104)</f>
        <v>126.41</v>
      </c>
      <c r="U66" s="37">
        <f>SUMPRODUCT(LTA!J66:AN66,LTA!J$102:AN$102,LTA!J$104:AN$104)</f>
        <v>107.10000000000001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12.877176486999454</v>
      </c>
      <c r="AD66">
        <f t="shared" si="1"/>
        <v>817.15511914255785</v>
      </c>
      <c r="AE66">
        <f>'IDT-1'!C66</f>
        <v>0</v>
      </c>
      <c r="AF66" s="24"/>
      <c r="AG66">
        <f t="shared" si="2"/>
        <v>817.15511914255785</v>
      </c>
      <c r="AI66" s="34">
        <f>PXIL!I66</f>
        <v>0</v>
      </c>
      <c r="AJ66" s="34">
        <f>PXIL!O66</f>
        <v>0</v>
      </c>
      <c r="AK66" s="34">
        <f>RTM_IEX!I66</f>
        <v>34.78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77.34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7.9144385026737973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43.59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691.89104917195812</v>
      </c>
      <c r="P67" s="36">
        <v>51.51</v>
      </c>
      <c r="Q67" s="36">
        <v>14.729999999999999</v>
      </c>
      <c r="R67" s="38">
        <v>26.3</v>
      </c>
      <c r="S67" s="38">
        <v>0</v>
      </c>
      <c r="T67" s="37">
        <f>SUMPRODUCT(LTA!J67:AN67,LTA!J$101:AN$101,LTA!J$104:AN$104)</f>
        <v>100.6</v>
      </c>
      <c r="U67" s="37">
        <f>SUMPRODUCT(LTA!J67:AN67,LTA!J$102:AN$102,LTA!J$104:AN$104)</f>
        <v>107.10000000000001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12.73064430017808</v>
      </c>
      <c r="AD67">
        <f t="shared" si="1"/>
        <v>799.85734337445376</v>
      </c>
      <c r="AE67">
        <f>'IDT-1'!C67</f>
        <v>27.018999999999998</v>
      </c>
      <c r="AF67" s="24"/>
      <c r="AG67">
        <f t="shared" si="2"/>
        <v>826.87634337445377</v>
      </c>
      <c r="AI67" s="34">
        <f>PXIL!I67</f>
        <v>0</v>
      </c>
      <c r="AJ67" s="34">
        <f>PXIL!O67</f>
        <v>0</v>
      </c>
      <c r="AK67" s="34">
        <f>RTM_IEX!I67</f>
        <v>41.57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71.55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5.8324999999999996</v>
      </c>
      <c r="E68">
        <f>GT_NG!Q68</f>
        <v>7.9144385026737973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43.59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694.76941478685478</v>
      </c>
      <c r="P68" s="36">
        <v>51.51</v>
      </c>
      <c r="Q68" s="36">
        <v>14.729999999999999</v>
      </c>
      <c r="R68" s="38">
        <v>26.3</v>
      </c>
      <c r="S68" s="38">
        <v>0</v>
      </c>
      <c r="T68" s="37">
        <f>SUMPRODUCT(LTA!J68:AN68,LTA!J$101:AN$101,LTA!J$104:AN$104)</f>
        <v>86.13</v>
      </c>
      <c r="U68" s="37">
        <f>SUMPRODUCT(LTA!J68:AN68,LTA!J$102:AN$102,LTA!J$104:AN$104)</f>
        <v>107.10000000000001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12.844366571343214</v>
      </c>
      <c r="AD68">
        <f t="shared" ref="AD68:AD98" si="4">SUM(B68:AB68,AI68:AR68)-AC68</f>
        <v>813.28198671818518</v>
      </c>
      <c r="AE68">
        <f>'IDT-1'!C68</f>
        <v>22.32</v>
      </c>
      <c r="AF68" s="24"/>
      <c r="AG68">
        <f t="shared" ref="AG68:AG98" si="5">SUM(AD68:AF68)</f>
        <v>835.60198671818523</v>
      </c>
      <c r="AI68" s="34">
        <f>PXIL!I68</f>
        <v>0</v>
      </c>
      <c r="AJ68" s="34">
        <f>PXIL!O68</f>
        <v>0</v>
      </c>
      <c r="AK68" s="34">
        <f>RTM_IEX!I68</f>
        <v>35.770000000000003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102.48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5.8324999999999996</v>
      </c>
      <c r="E69">
        <f>GT_NG!Q69</f>
        <v>7.9144385026737973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53.28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684.19687665605773</v>
      </c>
      <c r="P69" s="36">
        <v>51.51</v>
      </c>
      <c r="Q69" s="36">
        <v>14.729999999999999</v>
      </c>
      <c r="R69" s="38">
        <v>23.379999999999995</v>
      </c>
      <c r="S69" s="38">
        <v>0</v>
      </c>
      <c r="T69" s="37">
        <f>SUMPRODUCT(LTA!J69:AN69,LTA!J$101:AN$101,LTA!J$104:AN$104)</f>
        <v>69.929999999999993</v>
      </c>
      <c r="U69" s="37">
        <f>SUMPRODUCT(LTA!J69:AN69,LTA!J$102:AN$102,LTA!J$104:AN$104)</f>
        <v>107.10000000000001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4.5599999999999996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13.176010932367632</v>
      </c>
      <c r="AD69">
        <f t="shared" si="4"/>
        <v>818.28780422636385</v>
      </c>
      <c r="AE69">
        <f>'IDT-1'!C69</f>
        <v>16.757999999999999</v>
      </c>
      <c r="AF69" s="24"/>
      <c r="AG69">
        <f t="shared" si="5"/>
        <v>835.04580422636388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-17</v>
      </c>
      <c r="AM69" s="34">
        <f>RTM_PXI!I69</f>
        <v>0</v>
      </c>
      <c r="AN69" s="34">
        <f>RTM_PXI!O69</f>
        <v>0</v>
      </c>
      <c r="AO69" s="148">
        <f>GDAM_IEX!I69</f>
        <v>176.03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5.8324999999999996</v>
      </c>
      <c r="E70">
        <f>GT_NG!Q70</f>
        <v>7.9144385026737973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53.28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684.19687665605773</v>
      </c>
      <c r="P70" s="36">
        <v>51.51</v>
      </c>
      <c r="Q70" s="36">
        <v>14.729999999999999</v>
      </c>
      <c r="R70" s="38">
        <v>14.600000000000001</v>
      </c>
      <c r="S70" s="38">
        <v>0</v>
      </c>
      <c r="T70" s="37">
        <f>SUMPRODUCT(LTA!J70:AN70,LTA!J$101:AN$101,LTA!J$104:AN$104)</f>
        <v>53.24</v>
      </c>
      <c r="U70" s="37">
        <f>SUMPRODUCT(LTA!J70:AN70,LTA!J$102:AN$102,LTA!J$104:AN$104)</f>
        <v>107.10000000000001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216.39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13.707583771415637</v>
      </c>
      <c r="AD70">
        <f t="shared" si="4"/>
        <v>844.88623138731589</v>
      </c>
      <c r="AE70">
        <f>'IDT-1'!C70</f>
        <v>5.6970000000000001</v>
      </c>
      <c r="AF70" s="24"/>
      <c r="AG70">
        <f t="shared" si="5"/>
        <v>850.58323138731589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-35</v>
      </c>
      <c r="AM70" s="34">
        <f>RTM_PXI!I70</f>
        <v>0</v>
      </c>
      <c r="AN70" s="34">
        <f>RTM_PXI!O70</f>
        <v>0</v>
      </c>
      <c r="AO70" s="148">
        <f>GDAM_IEX!I70</f>
        <v>34.799999999999997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5.8324999999999996</v>
      </c>
      <c r="E71">
        <f>GT_NG!Q71</f>
        <v>7.6905311778290981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54.958023234902697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682.19738544775669</v>
      </c>
      <c r="P71" s="36">
        <v>51.51</v>
      </c>
      <c r="Q71" s="36">
        <v>14.729999999999999</v>
      </c>
      <c r="R71" s="38">
        <v>5.17</v>
      </c>
      <c r="S71" s="38">
        <v>0</v>
      </c>
      <c r="T71" s="37">
        <f>SUMPRODUCT(LTA!J71:AN71,LTA!J$101:AN$101,LTA!J$104:AN$104)</f>
        <v>47.84</v>
      </c>
      <c r="U71" s="37">
        <f>SUMPRODUCT(LTA!J71:AN71,LTA!J$102:AN$102,LTA!J$104:AN$104)</f>
        <v>107.10000000000001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282.8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14.555412085630847</v>
      </c>
      <c r="AD71">
        <f t="shared" si="4"/>
        <v>862.62302777485775</v>
      </c>
      <c r="AE71">
        <f>'IDT-1'!C71</f>
        <v>0</v>
      </c>
      <c r="AF71" s="24"/>
      <c r="AG71">
        <f t="shared" si="5"/>
        <v>862.62302777485775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-76</v>
      </c>
      <c r="AM71" s="34">
        <f>RTM_PXI!I71</f>
        <v>0</v>
      </c>
      <c r="AN71" s="34">
        <f>RTM_PXI!O71</f>
        <v>0</v>
      </c>
      <c r="AO71" s="148">
        <f>GDAM_IEX!I71</f>
        <v>43.35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5.8324999999999996</v>
      </c>
      <c r="E72">
        <f>GT_NG!Q72</f>
        <v>7.6905311778290981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690.18286801074464</v>
      </c>
      <c r="P72" s="36">
        <v>51.51</v>
      </c>
      <c r="Q72" s="36">
        <v>14.729999999999999</v>
      </c>
      <c r="R72" s="38">
        <v>2.39</v>
      </c>
      <c r="S72" s="38">
        <v>0</v>
      </c>
      <c r="T72" s="37">
        <f>SUMPRODUCT(LTA!J72:AN72,LTA!J$101:AN$101,LTA!J$104:AN$104)</f>
        <v>33.31</v>
      </c>
      <c r="U72" s="37">
        <f>SUMPRODUCT(LTA!J72:AN72,LTA!J$102:AN$102,LTA!J$104:AN$104)</f>
        <v>107.10000000000001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244.92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13.525571176419195</v>
      </c>
      <c r="AD72">
        <f t="shared" si="4"/>
        <v>875.62032801215457</v>
      </c>
      <c r="AE72">
        <f>'IDT-1'!C72</f>
        <v>0</v>
      </c>
      <c r="AF72" s="24"/>
      <c r="AG72">
        <f t="shared" si="5"/>
        <v>875.62032801215457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-9</v>
      </c>
      <c r="AM72" s="34">
        <f>RTM_PXI!I72</f>
        <v>0</v>
      </c>
      <c r="AN72" s="34">
        <f>RTM_PXI!O72</f>
        <v>0</v>
      </c>
      <c r="AO72" s="148">
        <f>GDAM_IEX!I72</f>
        <v>37.200000000000003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5.8324999999999996</v>
      </c>
      <c r="E73">
        <f>GT_NG!Q73</f>
        <v>7.9214780600461889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700.12264983565024</v>
      </c>
      <c r="P73" s="36">
        <v>51.51</v>
      </c>
      <c r="Q73" s="36">
        <v>14.729999999999999</v>
      </c>
      <c r="R73" s="38">
        <v>0.28999999999999998</v>
      </c>
      <c r="S73" s="38">
        <v>0</v>
      </c>
      <c r="T73" s="37">
        <f>SUMPRODUCT(LTA!J73:AN73,LTA!J$101:AN$101,LTA!J$104:AN$104)</f>
        <v>22.82</v>
      </c>
      <c r="U73" s="37">
        <f>SUMPRODUCT(LTA!J73:AN73,LTA!J$102:AN$102,LTA!J$104:AN$104)</f>
        <v>107.10000000000001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216.55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13.553496878035023</v>
      </c>
      <c r="AD73">
        <f t="shared" si="4"/>
        <v>896.99313101766131</v>
      </c>
      <c r="AE73">
        <f>'IDT-1'!C73</f>
        <v>0</v>
      </c>
      <c r="AF73" s="24"/>
      <c r="AG73">
        <f t="shared" si="5"/>
        <v>896.99313101766131</v>
      </c>
      <c r="AI73" s="34">
        <f>PXIL!I73</f>
        <v>0</v>
      </c>
      <c r="AJ73" s="34">
        <f>PXIL!O73</f>
        <v>0</v>
      </c>
      <c r="AK73" s="34">
        <f>RTM_IEX!I73</f>
        <v>50.34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30.05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5.8324999999999996</v>
      </c>
      <c r="E74">
        <f>GT_NG!Q74</f>
        <v>7.9214780600461889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718.23269115426422</v>
      </c>
      <c r="P74" s="36">
        <v>51.51</v>
      </c>
      <c r="Q74" s="36">
        <v>14.729999999999999</v>
      </c>
      <c r="R74" s="38">
        <v>0</v>
      </c>
      <c r="S74" s="38">
        <v>0</v>
      </c>
      <c r="T74" s="37">
        <f>SUMPRODUCT(LTA!J74:AN74,LTA!J$101:AN$101,LTA!J$104:AN$104)</f>
        <v>17.009999999999998</v>
      </c>
      <c r="U74" s="37">
        <f>SUMPRODUCT(LTA!J74:AN74,LTA!J$102:AN$102,LTA!J$104:AN$104)</f>
        <v>107.10000000000001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169.42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13.56063722511138</v>
      </c>
      <c r="AD74">
        <f t="shared" si="4"/>
        <v>897.83603198919911</v>
      </c>
      <c r="AE74">
        <f>'IDT-1'!C74</f>
        <v>0</v>
      </c>
      <c r="AF74" s="24"/>
      <c r="AG74">
        <f t="shared" si="5"/>
        <v>897.83603198919911</v>
      </c>
      <c r="AI74" s="34">
        <f>PXIL!I74</f>
        <v>0</v>
      </c>
      <c r="AJ74" s="34">
        <f>PXIL!O74</f>
        <v>0</v>
      </c>
      <c r="AK74" s="34">
        <f>RTM_IEX!I74</f>
        <v>89.09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27.27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5.8324999999999996</v>
      </c>
      <c r="E75">
        <f>GT_NG!Q75</f>
        <v>7.990762124711317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741.65614285814161</v>
      </c>
      <c r="P75" s="36">
        <v>51.51</v>
      </c>
      <c r="Q75" s="36">
        <v>14.729999999999999</v>
      </c>
      <c r="R75" s="38">
        <v>0</v>
      </c>
      <c r="S75" s="38">
        <v>0</v>
      </c>
      <c r="T75" s="37">
        <f>SUMPRODUCT(LTA!J75:AN75,LTA!J$101:AN$101,LTA!J$104:AN$104)</f>
        <v>13.76</v>
      </c>
      <c r="U75" s="37">
        <f>SUMPRODUCT(LTA!J75:AN75,LTA!J$102:AN$102,LTA!J$104:AN$104)</f>
        <v>108.60000000000001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274.72000000000003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13.952436205567139</v>
      </c>
      <c r="AD75">
        <f t="shared" si="4"/>
        <v>944.08696877728596</v>
      </c>
      <c r="AE75">
        <f>'IDT-1'!C75</f>
        <v>0</v>
      </c>
      <c r="AF75" s="24"/>
      <c r="AG75">
        <f t="shared" si="5"/>
        <v>944.08696877728596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34.24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5.8324999999999996</v>
      </c>
      <c r="E76">
        <f>GT_NG!Q76</f>
        <v>7.990762124711317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764.47936561791164</v>
      </c>
      <c r="P76" s="36">
        <v>51.51</v>
      </c>
      <c r="Q76" s="36">
        <v>14.729999999999999</v>
      </c>
      <c r="R76" s="38">
        <v>0</v>
      </c>
      <c r="S76" s="38">
        <v>0</v>
      </c>
      <c r="T76" s="37">
        <f>SUMPRODUCT(LTA!J76:AN76,LTA!J$101:AN$101,LTA!J$104:AN$104)</f>
        <v>13.33</v>
      </c>
      <c r="U76" s="37">
        <f>SUMPRODUCT(LTA!J76:AN76,LTA!J$102:AN$102,LTA!J$104:AN$104)</f>
        <v>108.60000000000001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227.72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13.779675276749208</v>
      </c>
      <c r="AD76">
        <f t="shared" si="4"/>
        <v>923.69295246587376</v>
      </c>
      <c r="AE76">
        <f>'IDT-1'!C76</f>
        <v>3.9159999999999999</v>
      </c>
      <c r="AF76" s="24"/>
      <c r="AG76">
        <f t="shared" si="5"/>
        <v>927.60895246587381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38.28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7.9977534400449315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775.24555361552495</v>
      </c>
      <c r="P77" s="36">
        <v>51.51</v>
      </c>
      <c r="Q77" s="36">
        <v>14.729999999999999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108.60000000000001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214.06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13.933417137475743</v>
      </c>
      <c r="AD77">
        <f t="shared" si="4"/>
        <v>901.67238991809404</v>
      </c>
      <c r="AE77">
        <f>'IDT-1'!C77</f>
        <v>2.4329999999999998</v>
      </c>
      <c r="AF77" s="24"/>
      <c r="AG77">
        <f t="shared" si="5"/>
        <v>904.10538991809403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</v>
      </c>
      <c r="AM77" s="34">
        <f>RTM_PXI!I77</f>
        <v>0</v>
      </c>
      <c r="AN77" s="34">
        <f>RTM_PXI!O77</f>
        <v>0</v>
      </c>
      <c r="AO77" s="148">
        <f>GDAM_IEX!I77</f>
        <v>39.299999999999997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7.9977534400449315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776.32991654632201</v>
      </c>
      <c r="P78" s="36">
        <v>51.51</v>
      </c>
      <c r="Q78" s="36">
        <v>14.729999999999999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107.60000000000001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218.05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14.269404517841108</v>
      </c>
      <c r="AD78">
        <f t="shared" si="4"/>
        <v>881.08076546852578</v>
      </c>
      <c r="AE78">
        <f>'IDT-1'!C78</f>
        <v>7.7690000000000001</v>
      </c>
      <c r="AF78" s="24"/>
      <c r="AG78">
        <f t="shared" si="5"/>
        <v>888.84976546852579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-50</v>
      </c>
      <c r="AM78" s="34">
        <f>RTM_PXI!I78</f>
        <v>0</v>
      </c>
      <c r="AN78" s="34">
        <f>RTM_PXI!O78</f>
        <v>0</v>
      </c>
      <c r="AO78" s="148">
        <f>GDAM_IEX!I78</f>
        <v>44.97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5.8324999999999996</v>
      </c>
      <c r="E79">
        <f>GT_NG!Q79</f>
        <v>7.9977534400449315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781.90557880212486</v>
      </c>
      <c r="P79" s="36">
        <v>51.51</v>
      </c>
      <c r="Q79" s="36">
        <v>14.729999999999999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107.60000000000001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162.18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14.688879023912079</v>
      </c>
      <c r="AD79">
        <f t="shared" si="4"/>
        <v>880.38695321825776</v>
      </c>
      <c r="AE79">
        <f>'IDT-1'!C79</f>
        <v>14.731999999999999</v>
      </c>
      <c r="AF79" s="24"/>
      <c r="AG79">
        <f t="shared" si="5"/>
        <v>895.11895321825773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-75</v>
      </c>
      <c r="AM79" s="34">
        <f>RTM_PXI!I79</f>
        <v>0</v>
      </c>
      <c r="AN79" s="34">
        <f>RTM_PXI!O79</f>
        <v>0</v>
      </c>
      <c r="AO79" s="148">
        <f>GDAM_IEX!I79</f>
        <v>119.99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5.8324999999999996</v>
      </c>
      <c r="E80">
        <f>GT_NG!Q80</f>
        <v>8.3222738453129281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774.81407126999613</v>
      </c>
      <c r="P80" s="36">
        <v>51.51</v>
      </c>
      <c r="Q80" s="36">
        <v>14.729999999999999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107.60000000000001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145.66999999999999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14.547532332046451</v>
      </c>
      <c r="AD80">
        <f t="shared" si="4"/>
        <v>863.70131278326278</v>
      </c>
      <c r="AE80">
        <f>'IDT-1'!C80</f>
        <v>19.683</v>
      </c>
      <c r="AF80" s="24"/>
      <c r="AG80">
        <f t="shared" si="5"/>
        <v>883.38431278326277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-75</v>
      </c>
      <c r="AM80" s="34">
        <f>RTM_PXI!I80</f>
        <v>0</v>
      </c>
      <c r="AN80" s="34">
        <f>RTM_PXI!O80</f>
        <v>0</v>
      </c>
      <c r="AO80" s="148">
        <f>GDAM_IEX!I80</f>
        <v>126.44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5.8324999999999996</v>
      </c>
      <c r="E81">
        <f>GT_NG!Q81</f>
        <v>8.3222738453129281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744.42322161659615</v>
      </c>
      <c r="P81" s="36">
        <v>51.51</v>
      </c>
      <c r="Q81" s="36">
        <v>14.729999999999999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107.60000000000001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51.53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12.87856836559121</v>
      </c>
      <c r="AD81">
        <f t="shared" si="4"/>
        <v>817.31942709631778</v>
      </c>
      <c r="AE81">
        <f>'IDT-1'!C81</f>
        <v>20.344000000000001</v>
      </c>
      <c r="AF81" s="24"/>
      <c r="AG81">
        <f t="shared" si="5"/>
        <v>837.66342709631783</v>
      </c>
      <c r="AI81" s="34">
        <f>PXIL!I81</f>
        <v>0</v>
      </c>
      <c r="AJ81" s="34">
        <f>PXIL!O81</f>
        <v>0</v>
      </c>
      <c r="AK81" s="34">
        <f>RTM_IEX!I81</f>
        <v>1.93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135.99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5.8324999999999996</v>
      </c>
      <c r="E82">
        <f>GT_NG!Q82</f>
        <v>8.3222738453129281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730.66994997817073</v>
      </c>
      <c r="P82" s="36">
        <v>51.51</v>
      </c>
      <c r="Q82" s="36">
        <v>14.729999999999999</v>
      </c>
      <c r="R82" s="38">
        <v>0</v>
      </c>
      <c r="S82" s="38">
        <v>0</v>
      </c>
      <c r="T82" s="37">
        <f>SUMPRODUCT(LTA!J82:AN82,LTA!J$101:AN$101,LTA!J$104:AN$104)</f>
        <v>13.33</v>
      </c>
      <c r="U82" s="37">
        <f>SUMPRODUCT(LTA!J82:AN82,LTA!J$102:AN$102,LTA!J$104:AN$104)</f>
        <v>107.60000000000001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3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12.543884883828436</v>
      </c>
      <c r="AD82">
        <f t="shared" si="4"/>
        <v>777.81083893965524</v>
      </c>
      <c r="AE82">
        <f>'IDT-1'!C82</f>
        <v>31.931999999999999</v>
      </c>
      <c r="AF82" s="24"/>
      <c r="AG82">
        <f t="shared" si="5"/>
        <v>809.74283893965526</v>
      </c>
      <c r="AI82" s="34">
        <f>PXIL!I82</f>
        <v>0</v>
      </c>
      <c r="AJ82" s="34">
        <f>PXIL!O82</f>
        <v>0</v>
      </c>
      <c r="AK82" s="34">
        <f>RTM_IEX!I82</f>
        <v>15.47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144.88999999999999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8.5968591961671539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722.65227572294987</v>
      </c>
      <c r="P83" s="36">
        <v>51.51</v>
      </c>
      <c r="Q83" s="36">
        <v>14.729999999999999</v>
      </c>
      <c r="R83" s="38">
        <v>0</v>
      </c>
      <c r="S83" s="38">
        <v>0</v>
      </c>
      <c r="T83" s="37">
        <f>SUMPRODUCT(LTA!J83:AN83,LTA!J$101:AN$101,LTA!J$104:AN$104)</f>
        <v>13.33</v>
      </c>
      <c r="U83" s="37">
        <f>SUMPRODUCT(LTA!J83:AN83,LTA!J$102:AN$102,LTA!J$104:AN$104)</f>
        <v>107.60000000000001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10.738656235400457</v>
      </c>
      <c r="AD83">
        <f t="shared" si="4"/>
        <v>765.55501092866996</v>
      </c>
      <c r="AE83">
        <f>'IDT-1'!C83</f>
        <v>0</v>
      </c>
      <c r="AF83" s="24"/>
      <c r="AG83">
        <f t="shared" si="5"/>
        <v>765.55501092866996</v>
      </c>
      <c r="AI83" s="34">
        <f>PXIL!I83</f>
        <v>0</v>
      </c>
      <c r="AJ83" s="34">
        <f>PXIL!O83</f>
        <v>0</v>
      </c>
      <c r="AK83" s="34">
        <f>RTM_IEX!I83</f>
        <v>23.2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33.840000000000003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8.5968591961671539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709.99553390067126</v>
      </c>
      <c r="P84" s="36">
        <v>51.51</v>
      </c>
      <c r="Q84" s="36">
        <v>14.729999999999999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107.60000000000001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10.559259604093317</v>
      </c>
      <c r="AD84">
        <f t="shared" si="4"/>
        <v>744.37766573769841</v>
      </c>
      <c r="AE84">
        <f>'IDT-1'!C84</f>
        <v>0</v>
      </c>
      <c r="AF84" s="24"/>
      <c r="AG84">
        <f t="shared" si="5"/>
        <v>744.37766573769841</v>
      </c>
      <c r="AI84" s="34">
        <f>PXIL!I84</f>
        <v>0</v>
      </c>
      <c r="AJ84" s="34">
        <f>PXIL!O84</f>
        <v>0</v>
      </c>
      <c r="AK84" s="34">
        <f>RTM_IEX!I84</f>
        <v>24.17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24.17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8.5968591961671539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697.78408156821899</v>
      </c>
      <c r="P85" s="36">
        <v>51.51</v>
      </c>
      <c r="Q85" s="36">
        <v>14.729999999999999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107.60000000000001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10.446269228879443</v>
      </c>
      <c r="AD85">
        <f t="shared" si="4"/>
        <v>731.03942096840331</v>
      </c>
      <c r="AE85">
        <f>'IDT-1'!C85</f>
        <v>0</v>
      </c>
      <c r="AF85" s="24"/>
      <c r="AG85">
        <f t="shared" si="5"/>
        <v>731.03942096840331</v>
      </c>
      <c r="AI85" s="34">
        <f>PXIL!I85</f>
        <v>0</v>
      </c>
      <c r="AJ85" s="34">
        <f>PXIL!O85</f>
        <v>0</v>
      </c>
      <c r="AK85" s="34">
        <f>RTM_IEX!I85</f>
        <v>24.17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19.34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8.5968591961671539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689.11238691359893</v>
      </c>
      <c r="P86" s="36">
        <v>51.51</v>
      </c>
      <c r="Q86" s="36">
        <v>14.729999999999999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107.60000000000001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10.292198993780634</v>
      </c>
      <c r="AD86">
        <f t="shared" si="4"/>
        <v>712.85179654888202</v>
      </c>
      <c r="AE86">
        <f>'IDT-1'!C86</f>
        <v>0</v>
      </c>
      <c r="AF86" s="24"/>
      <c r="AG86">
        <f t="shared" si="5"/>
        <v>712.85179654888202</v>
      </c>
      <c r="AI86" s="34">
        <f>PXIL!I86</f>
        <v>0</v>
      </c>
      <c r="AJ86" s="34">
        <f>PXIL!O86</f>
        <v>0</v>
      </c>
      <c r="AK86" s="34">
        <f>RTM_IEX!I86</f>
        <v>24.17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9.67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8.5968591961671539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682.94808916530644</v>
      </c>
      <c r="P87" s="36">
        <v>51.51</v>
      </c>
      <c r="Q87" s="36">
        <v>14.729999999999999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107.60000000000001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10.040874469943867</v>
      </c>
      <c r="AD87">
        <f t="shared" si="4"/>
        <v>663.09882332442635</v>
      </c>
      <c r="AE87">
        <f>'IDT-1'!C87</f>
        <v>0</v>
      </c>
      <c r="AF87" s="24"/>
      <c r="AG87">
        <f t="shared" si="5"/>
        <v>663.09882332442635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8.5968591961671539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679.71378729958997</v>
      </c>
      <c r="P88" s="36">
        <v>51.51</v>
      </c>
      <c r="Q88" s="36">
        <v>14.729999999999999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107.60000000000001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10.056062122896295</v>
      </c>
      <c r="AD88">
        <f t="shared" si="4"/>
        <v>654.84933380575751</v>
      </c>
      <c r="AE88">
        <f>'IDT-1'!C88</f>
        <v>0</v>
      </c>
      <c r="AF88" s="24"/>
      <c r="AG88">
        <f t="shared" si="5"/>
        <v>654.84933380575751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8.5968591961671539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669.06940131331021</v>
      </c>
      <c r="P89" s="36">
        <v>51.51</v>
      </c>
      <c r="Q89" s="36">
        <v>14.729999999999999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107.60000000000001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9.8819377033626523</v>
      </c>
      <c r="AD89">
        <f t="shared" si="4"/>
        <v>654.37907223901141</v>
      </c>
      <c r="AE89">
        <f>'IDT-1'!C89</f>
        <v>0</v>
      </c>
      <c r="AF89" s="24"/>
      <c r="AG89">
        <f t="shared" si="5"/>
        <v>654.37907223901141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8.5968591961671539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669.4248992434932</v>
      </c>
      <c r="P90" s="36">
        <v>51.51</v>
      </c>
      <c r="Q90" s="36">
        <v>14.729999999999999</v>
      </c>
      <c r="R90" s="38">
        <v>0</v>
      </c>
      <c r="S90" s="38">
        <v>0</v>
      </c>
      <c r="T90" s="37">
        <f>SUMPRODUCT(LTA!J90:AN90,LTA!J$101:AN$101,LTA!J$104:AN$104)</f>
        <v>15</v>
      </c>
      <c r="U90" s="37">
        <f>SUMPRODUCT(LTA!J90:AN90,LTA!J$102:AN$102,LTA!J$104:AN$104)</f>
        <v>107.60000000000001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9.9836634632250796</v>
      </c>
      <c r="AD90">
        <f t="shared" si="4"/>
        <v>646.3028444093319</v>
      </c>
      <c r="AE90">
        <f>'IDT-1'!C90</f>
        <v>0</v>
      </c>
      <c r="AF90" s="24"/>
      <c r="AG90">
        <f t="shared" si="5"/>
        <v>646.3028444093319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8.5968591961671539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666.60676680786617</v>
      </c>
      <c r="P91" s="36">
        <v>52.939999999999991</v>
      </c>
      <c r="Q91" s="36">
        <v>14.729999999999999</v>
      </c>
      <c r="R91" s="38">
        <v>0</v>
      </c>
      <c r="S91" s="38">
        <v>0</v>
      </c>
      <c r="T91" s="37">
        <f>SUMPRODUCT(LTA!J91:AN91,LTA!J$101:AN$101,LTA!J$104:AN$104)</f>
        <v>15</v>
      </c>
      <c r="U91" s="37">
        <f>SUMPRODUCT(LTA!J91:AN91,LTA!J$102:AN$102,LTA!J$104:AN$104)</f>
        <v>107.60000000000001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10.215623244351937</v>
      </c>
      <c r="AD91">
        <f t="shared" si="4"/>
        <v>635.18275219257782</v>
      </c>
      <c r="AE91">
        <f>'IDT-1'!C91</f>
        <v>0</v>
      </c>
      <c r="AF91" s="24"/>
      <c r="AG91">
        <f t="shared" si="5"/>
        <v>635.18275219257782</v>
      </c>
      <c r="AI91" s="34">
        <f>PXIL!I91</f>
        <v>0</v>
      </c>
      <c r="AJ91" s="34">
        <f>PXIL!O91</f>
        <v>0</v>
      </c>
      <c r="AK91" s="34">
        <f>RTM_IEX!I91</f>
        <v>9.67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8.5968591961671539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666.60676680786617</v>
      </c>
      <c r="P92" s="36">
        <v>52.939999999999991</v>
      </c>
      <c r="Q92" s="36">
        <v>14.729999999999999</v>
      </c>
      <c r="R92" s="38">
        <v>0</v>
      </c>
      <c r="S92" s="38">
        <v>0</v>
      </c>
      <c r="T92" s="37">
        <f>SUMPRODUCT(LTA!J92:AN92,LTA!J$101:AN$101,LTA!J$104:AN$104)</f>
        <v>15</v>
      </c>
      <c r="U92" s="37">
        <f>SUMPRODUCT(LTA!J92:AN92,LTA!J$102:AN$102,LTA!J$104:AN$104)</f>
        <v>107.60000000000001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10.134395244351937</v>
      </c>
      <c r="AD92">
        <f t="shared" si="4"/>
        <v>625.59398019257787</v>
      </c>
      <c r="AE92">
        <f>'IDT-1'!C92</f>
        <v>0</v>
      </c>
      <c r="AF92" s="24"/>
      <c r="AG92">
        <f t="shared" si="5"/>
        <v>625.59398019257787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8.5968591961671539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661.98230304587207</v>
      </c>
      <c r="P93" s="36">
        <v>56.817316140002831</v>
      </c>
      <c r="Q93" s="36">
        <v>14.729999999999999</v>
      </c>
      <c r="R93" s="38">
        <v>0</v>
      </c>
      <c r="S93" s="38">
        <v>0</v>
      </c>
      <c r="T93" s="37">
        <f>SUMPRODUCT(LTA!J93:AN93,LTA!J$101:AN$101,LTA!J$104:AN$104)</f>
        <v>15</v>
      </c>
      <c r="U93" s="37">
        <f>SUMPRODUCT(LTA!J93:AN93,LTA!J$102:AN$102,LTA!J$104:AN$104)</f>
        <v>107.60000000000001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10.170474992951656</v>
      </c>
      <c r="AD93">
        <f t="shared" si="4"/>
        <v>619.81075282198697</v>
      </c>
      <c r="AE93">
        <f>'IDT-1'!C93</f>
        <v>0</v>
      </c>
      <c r="AF93" s="24"/>
      <c r="AG93">
        <f t="shared" si="5"/>
        <v>619.81075282198697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8.5968591961671539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661.47885989257873</v>
      </c>
      <c r="P94" s="36">
        <v>56.817316140002831</v>
      </c>
      <c r="Q94" s="36">
        <v>14.729999999999999</v>
      </c>
      <c r="R94" s="38">
        <v>0</v>
      </c>
      <c r="S94" s="38">
        <v>0</v>
      </c>
      <c r="T94" s="37">
        <f>SUMPRODUCT(LTA!J94:AN94,LTA!J$101:AN$101,LTA!J$104:AN$104)</f>
        <v>15</v>
      </c>
      <c r="U94" s="37">
        <f>SUMPRODUCT(LTA!J94:AN94,LTA!J$102:AN$102,LTA!J$104:AN$104)</f>
        <v>107.60000000000001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10.208601859088438</v>
      </c>
      <c r="AD94">
        <f t="shared" si="4"/>
        <v>614.26918280255688</v>
      </c>
      <c r="AE94">
        <f>'IDT-1'!C94</f>
        <v>0</v>
      </c>
      <c r="AF94" s="24"/>
      <c r="AG94">
        <f t="shared" si="5"/>
        <v>614.26918280255688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8.5968591961671539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617.3393615817813</v>
      </c>
      <c r="P95" s="36">
        <v>56.817316140002831</v>
      </c>
      <c r="Q95" s="36">
        <v>14.729999999999999</v>
      </c>
      <c r="R95" s="38">
        <v>0</v>
      </c>
      <c r="S95" s="38">
        <v>0</v>
      </c>
      <c r="T95" s="37">
        <f>SUMPRODUCT(LTA!J95:AN95,LTA!J$101:AN$101,LTA!J$104:AN$104)</f>
        <v>15</v>
      </c>
      <c r="U95" s="37">
        <f>SUMPRODUCT(LTA!J95:AN95,LTA!J$102:AN$102,LTA!J$104:AN$104)</f>
        <v>107.60000000000001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9.9967184960288495</v>
      </c>
      <c r="AD95">
        <f t="shared" si="4"/>
        <v>609.34156785481912</v>
      </c>
      <c r="AE95">
        <f>'IDT-1'!C95</f>
        <v>0</v>
      </c>
      <c r="AF95" s="24"/>
      <c r="AG95">
        <f t="shared" si="5"/>
        <v>609.34156785481912</v>
      </c>
      <c r="AI95" s="34">
        <f>PXIL!I95</f>
        <v>0</v>
      </c>
      <c r="AJ95" s="34">
        <f>PXIL!O95</f>
        <v>0</v>
      </c>
      <c r="AK95" s="34">
        <f>RTM_IEX!I95</f>
        <v>29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8.5968591961671539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618.23621517746164</v>
      </c>
      <c r="P96" s="36">
        <v>56.817316140002831</v>
      </c>
      <c r="Q96" s="36">
        <v>14.733073231796368</v>
      </c>
      <c r="R96" s="38">
        <v>0</v>
      </c>
      <c r="S96" s="38">
        <v>0</v>
      </c>
      <c r="T96" s="37">
        <f>SUMPRODUCT(LTA!J96:AN96,LTA!J$101:AN$101,LTA!J$104:AN$104)</f>
        <v>15</v>
      </c>
      <c r="U96" s="37">
        <f>SUMPRODUCT(LTA!J96:AN96,LTA!J$102:AN$102,LTA!J$104:AN$104)</f>
        <v>107.60000000000001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9.9231338813796537</v>
      </c>
      <c r="AD96">
        <f t="shared" si="4"/>
        <v>600.65507929694513</v>
      </c>
      <c r="AE96">
        <f>'IDT-1'!C96</f>
        <v>0</v>
      </c>
      <c r="AF96" s="24"/>
      <c r="AG96">
        <f t="shared" si="5"/>
        <v>600.65507929694513</v>
      </c>
      <c r="AI96" s="34">
        <f>PXIL!I96</f>
        <v>0</v>
      </c>
      <c r="AJ96" s="34">
        <f>PXIL!O96</f>
        <v>0</v>
      </c>
      <c r="AK96" s="34">
        <f>RTM_IEX!I96</f>
        <v>19.34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4.6659999999999995</v>
      </c>
      <c r="E97">
        <f>GT_NG!Q97</f>
        <v>8.5968591961671539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615.39523020679292</v>
      </c>
      <c r="P97" s="36">
        <v>56.817316140002831</v>
      </c>
      <c r="Q97" s="36">
        <v>14.733073231796368</v>
      </c>
      <c r="R97" s="38">
        <v>0</v>
      </c>
      <c r="S97" s="38">
        <v>0</v>
      </c>
      <c r="T97" s="37">
        <f>SUMPRODUCT(LTA!J97:AN97,LTA!J$101:AN$101,LTA!J$104:AN$104)</f>
        <v>15</v>
      </c>
      <c r="U97" s="37">
        <f>SUMPRODUCT(LTA!J97:AN97,LTA!J$102:AN$102,LTA!J$104:AN$104)</f>
        <v>107.60000000000001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9.8082430076260358</v>
      </c>
      <c r="AD97">
        <f t="shared" si="4"/>
        <v>587.09248520002996</v>
      </c>
      <c r="AE97">
        <f>'IDT-1'!C97</f>
        <v>0</v>
      </c>
      <c r="AF97" s="24"/>
      <c r="AG97">
        <f t="shared" si="5"/>
        <v>587.09248520002996</v>
      </c>
      <c r="AI97" s="34">
        <f>PXIL!I97</f>
        <v>0</v>
      </c>
      <c r="AJ97" s="34">
        <f>PXIL!O97</f>
        <v>0</v>
      </c>
      <c r="AK97" s="34">
        <f>RTM_IEX!I97</f>
        <v>9.67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3.4994999999999998</v>
      </c>
      <c r="E98">
        <f>GT_NG!Q98</f>
        <v>8.5968591961671539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616.05594114390271</v>
      </c>
      <c r="P98" s="36">
        <v>56.817316140002831</v>
      </c>
      <c r="Q98" s="36">
        <v>14.733073231796368</v>
      </c>
      <c r="R98" s="38">
        <v>0</v>
      </c>
      <c r="S98" s="38">
        <v>0</v>
      </c>
      <c r="T98" s="37">
        <f>SUMPRODUCT(LTA!J98:AN98,LTA!J$101:AN$101,LTA!J$104:AN$104)</f>
        <v>15</v>
      </c>
      <c r="U98" s="37">
        <f>SUMPRODUCT(LTA!J98:AN98,LTA!J$102:AN$102,LTA!J$104:AN$104)</f>
        <v>107.60000000000001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9.8039943794977571</v>
      </c>
      <c r="AD98">
        <f t="shared" si="4"/>
        <v>586.59094476526798</v>
      </c>
      <c r="AE98">
        <f>'IDT-1'!C98</f>
        <v>-8</v>
      </c>
      <c r="AF98" s="24"/>
      <c r="AG98">
        <f t="shared" si="5"/>
        <v>578.59094476526798</v>
      </c>
      <c r="AI98" s="34">
        <f>PXIL!I98</f>
        <v>0</v>
      </c>
      <c r="AJ98" s="34">
        <f>PXIL!O98</f>
        <v>0</v>
      </c>
      <c r="AK98" s="34">
        <f>RTM_IEX!I98</f>
        <v>9.67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0.13761200499999982</v>
      </c>
      <c r="E99">
        <f t="shared" si="6"/>
        <v>0.19983604083313303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1.1771843858726871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16.089508385521867</v>
      </c>
      <c r="P99" s="36">
        <f t="shared" si="6"/>
        <v>1.3723238930635837</v>
      </c>
      <c r="Q99" s="36">
        <f t="shared" si="6"/>
        <v>0.40475238668880598</v>
      </c>
      <c r="R99" s="38">
        <f t="shared" si="6"/>
        <v>0.26009499999999985</v>
      </c>
      <c r="S99" s="38">
        <f t="shared" si="6"/>
        <v>0</v>
      </c>
      <c r="T99" s="37">
        <f t="shared" si="6"/>
        <v>1.9151075000000004</v>
      </c>
      <c r="U99" s="37">
        <f t="shared" si="6"/>
        <v>2.572395000000006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0.60789250000000006</v>
      </c>
      <c r="Z99" s="34">
        <f t="shared" si="6"/>
        <v>-0.17150000000000001</v>
      </c>
      <c r="AA99" s="75">
        <f t="shared" si="6"/>
        <v>0</v>
      </c>
      <c r="AB99" s="75">
        <f t="shared" si="6"/>
        <v>-7.5233599999999967</v>
      </c>
      <c r="AC99">
        <f t="shared" si="6"/>
        <v>0.28081480121164765</v>
      </c>
      <c r="AD99">
        <f t="shared" si="6"/>
        <v>17.355684795768425</v>
      </c>
      <c r="AE99">
        <f t="shared" si="6"/>
        <v>-0.27236775000000008</v>
      </c>
      <c r="AG99">
        <f t="shared" si="6"/>
        <v>17.083317045768425</v>
      </c>
      <c r="AI99">
        <f t="shared" si="6"/>
        <v>0</v>
      </c>
      <c r="AJ99">
        <f t="shared" si="6"/>
        <v>0</v>
      </c>
      <c r="AK99">
        <f t="shared" si="6"/>
        <v>0.28162750000000003</v>
      </c>
      <c r="AL99">
        <f t="shared" si="6"/>
        <v>-0.16875000000000001</v>
      </c>
      <c r="AM99">
        <f t="shared" si="6"/>
        <v>0</v>
      </c>
      <c r="AN99">
        <f t="shared" si="6"/>
        <v>0</v>
      </c>
      <c r="AO99">
        <f t="shared" si="6"/>
        <v>0.48177499999999995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45231</v>
      </c>
      <c r="B1" s="215"/>
      <c r="C1" s="215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TWEPL!R3</f>
        <v>7.4021400000000002</v>
      </c>
      <c r="E3">
        <f>GT_NG!T3</f>
        <v>11.218951290923611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529.42110248108008</v>
      </c>
      <c r="P3" s="36">
        <v>68.27712916246216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292.93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4.0599999999999996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8.4407709449483459</v>
      </c>
      <c r="AD3">
        <f>SUM(B3:AB3,AI3:AR3)-AC3</f>
        <v>976.328201400225</v>
      </c>
      <c r="AE3">
        <f>'IDT-1'!F3</f>
        <v>-64.597999999999999</v>
      </c>
      <c r="AF3" s="24"/>
      <c r="AG3">
        <f>SUM(AD3:AF3)</f>
        <v>911.73020140022504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7.4021400000000002</v>
      </c>
      <c r="E4">
        <f>GT_NG!T4</f>
        <v>11.218951290923611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529.07124796888502</v>
      </c>
      <c r="P4" s="36">
        <v>68.27712916246216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292.93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4.0599999999999996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8.4378321670459062</v>
      </c>
      <c r="AD4">
        <f t="shared" ref="AD4:AD67" si="1">SUM(B4:AB4,AI4:AR4)-AC4</f>
        <v>975.98128566593221</v>
      </c>
      <c r="AE4">
        <f>'IDT-1'!F4</f>
        <v>-74.481999999999999</v>
      </c>
      <c r="AF4" s="24"/>
      <c r="AG4">
        <f t="shared" ref="AG4:AG67" si="2">SUM(AD4:AF4)</f>
        <v>901.49928566593223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7.4021400000000002</v>
      </c>
      <c r="E5">
        <f>GT_NG!T5</f>
        <v>11.218951290923611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517.70039878894056</v>
      </c>
      <c r="P5" s="36">
        <v>68.27712916246216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292.93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4.0599999999999996</v>
      </c>
      <c r="AB5" s="75">
        <f>-STOA!P5</f>
        <v>0</v>
      </c>
      <c r="AC5">
        <f t="shared" si="0"/>
        <v>8.257605456685484</v>
      </c>
      <c r="AD5">
        <f t="shared" si="1"/>
        <v>974.79066319634831</v>
      </c>
      <c r="AE5">
        <f>'IDT-1'!F5</f>
        <v>-74.59</v>
      </c>
      <c r="AF5" s="24"/>
      <c r="AG5">
        <f t="shared" si="2"/>
        <v>900.20066319634827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7.4021400000000002</v>
      </c>
      <c r="E6">
        <f>GT_NG!T6</f>
        <v>11.218951290923611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498.85293070427718</v>
      </c>
      <c r="P6" s="36">
        <v>68.27712916246216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292.93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4.0599999999999996</v>
      </c>
      <c r="AB6" s="75">
        <f>-STOA!P6</f>
        <v>0</v>
      </c>
      <c r="AC6">
        <f t="shared" si="0"/>
        <v>8.099286724774311</v>
      </c>
      <c r="AD6">
        <f t="shared" si="1"/>
        <v>956.10151384359608</v>
      </c>
      <c r="AE6">
        <f>'IDT-1'!F6</f>
        <v>-70.926000000000002</v>
      </c>
      <c r="AF6" s="24"/>
      <c r="AG6">
        <f t="shared" si="2"/>
        <v>885.17551384359604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7.4021400000000002</v>
      </c>
      <c r="E7">
        <f>GT_NG!T7</f>
        <v>11.218951290923611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481.99482157861974</v>
      </c>
      <c r="P7" s="36">
        <v>68.27712916246216</v>
      </c>
      <c r="Q7" s="36">
        <v>7.7299999999999995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297.18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4.0599999999999996</v>
      </c>
      <c r="AB7" s="75">
        <f>-STOA!P7</f>
        <v>0</v>
      </c>
      <c r="AC7">
        <f t="shared" si="0"/>
        <v>7.8672363836785388</v>
      </c>
      <c r="AD7">
        <f t="shared" si="1"/>
        <v>928.70852357805234</v>
      </c>
      <c r="AE7">
        <f>'IDT-1'!F7</f>
        <v>-51.676000000000002</v>
      </c>
      <c r="AF7" s="24"/>
      <c r="AG7">
        <f t="shared" si="2"/>
        <v>877.03252357805229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7.4021400000000002</v>
      </c>
      <c r="E8">
        <f>GT_NG!T8</f>
        <v>11.218951290923611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481.51548935951354</v>
      </c>
      <c r="P8" s="36">
        <v>58.007450894230345</v>
      </c>
      <c r="Q8" s="36">
        <v>7.7299999999999995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297.18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4.0599999999999996</v>
      </c>
      <c r="AB8" s="75">
        <f>-STOA!P8</f>
        <v>0</v>
      </c>
      <c r="AC8">
        <f t="shared" si="0"/>
        <v>7.7769446955849002</v>
      </c>
      <c r="AD8">
        <f t="shared" si="1"/>
        <v>918.04980477880804</v>
      </c>
      <c r="AE8">
        <f>'IDT-1'!F8</f>
        <v>-55.356999999999999</v>
      </c>
      <c r="AF8" s="24"/>
      <c r="AG8">
        <f t="shared" si="2"/>
        <v>862.69280477880807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7.4021400000000002</v>
      </c>
      <c r="E9">
        <f>GT_NG!T9</f>
        <v>11.218951290923611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475.33731492206829</v>
      </c>
      <c r="P9" s="36">
        <v>58.007450894230345</v>
      </c>
      <c r="Q9" s="36">
        <v>7.7299999999999995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297.18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4.0599999999999996</v>
      </c>
      <c r="AB9" s="75">
        <f>-STOA!P9</f>
        <v>0</v>
      </c>
      <c r="AC9">
        <f t="shared" si="0"/>
        <v>7.7250480303103606</v>
      </c>
      <c r="AD9">
        <f t="shared" si="1"/>
        <v>911.9235270066373</v>
      </c>
      <c r="AE9">
        <f>'IDT-1'!F9</f>
        <v>-57.087000000000003</v>
      </c>
      <c r="AF9" s="24"/>
      <c r="AG9">
        <f t="shared" si="2"/>
        <v>854.83652700663731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7.4021400000000002</v>
      </c>
      <c r="E10">
        <f>GT_NG!T10</f>
        <v>11.218951290923611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475.33759120180798</v>
      </c>
      <c r="P10" s="36">
        <v>58.007450894230345</v>
      </c>
      <c r="Q10" s="36">
        <v>7.7299999999999995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297.18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4.0599999999999996</v>
      </c>
      <c r="AB10" s="75">
        <f>-STOA!P10</f>
        <v>0</v>
      </c>
      <c r="AC10">
        <f t="shared" si="0"/>
        <v>7.7250503510601733</v>
      </c>
      <c r="AD10">
        <f t="shared" si="1"/>
        <v>911.92380096562715</v>
      </c>
      <c r="AE10">
        <f>'IDT-1'!F10</f>
        <v>-64.760999999999996</v>
      </c>
      <c r="AF10" s="24"/>
      <c r="AG10">
        <f t="shared" si="2"/>
        <v>847.16280096562718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7.4021400000000002</v>
      </c>
      <c r="E11">
        <f>GT_NG!T11</f>
        <v>11.218951290923611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476.38544770153624</v>
      </c>
      <c r="P11" s="36">
        <v>58.007450894230345</v>
      </c>
      <c r="Q11" s="36">
        <v>7.7299999999999995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297.18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4.0599999999999996</v>
      </c>
      <c r="AB11" s="75">
        <f>-STOA!P11</f>
        <v>0</v>
      </c>
      <c r="AC11">
        <f t="shared" si="0"/>
        <v>7.7338523456578914</v>
      </c>
      <c r="AD11">
        <f t="shared" si="1"/>
        <v>912.96285547075786</v>
      </c>
      <c r="AE11">
        <f>'IDT-1'!F11</f>
        <v>-68.043000000000006</v>
      </c>
      <c r="AF11" s="24"/>
      <c r="AG11">
        <f t="shared" si="2"/>
        <v>844.91985547075785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7.4021400000000002</v>
      </c>
      <c r="E12">
        <f>GT_NG!T12</f>
        <v>11.218951290923611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476.38544770153624</v>
      </c>
      <c r="P12" s="36">
        <v>58.007450894230345</v>
      </c>
      <c r="Q12" s="36">
        <v>7.7299999999999995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297.18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4.0599999999999996</v>
      </c>
      <c r="AB12" s="75">
        <f>-STOA!P12</f>
        <v>0</v>
      </c>
      <c r="AC12">
        <f t="shared" si="0"/>
        <v>7.7338523456578914</v>
      </c>
      <c r="AD12">
        <f t="shared" si="1"/>
        <v>912.96285547075786</v>
      </c>
      <c r="AE12">
        <f>'IDT-1'!F12</f>
        <v>-63.43</v>
      </c>
      <c r="AF12" s="24"/>
      <c r="AG12">
        <f t="shared" si="2"/>
        <v>849.53285547075791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7.4021400000000002</v>
      </c>
      <c r="E13">
        <f>GT_NG!T13</f>
        <v>11.218951290923611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476.38544770153624</v>
      </c>
      <c r="P13" s="36">
        <v>38.668142918887767</v>
      </c>
      <c r="Q13" s="36">
        <v>7.7299999999999995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297.18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</v>
      </c>
      <c r="AA13" s="75">
        <f>STOA!J13</f>
        <v>4.0599999999999996</v>
      </c>
      <c r="AB13" s="75">
        <f>-STOA!P13</f>
        <v>0</v>
      </c>
      <c r="AC13">
        <f t="shared" si="0"/>
        <v>7.7069406822632383</v>
      </c>
      <c r="AD13">
        <f t="shared" si="1"/>
        <v>877.65045915880967</v>
      </c>
      <c r="AE13">
        <f>'IDT-1'!F13</f>
        <v>-61.7</v>
      </c>
      <c r="AF13" s="24"/>
      <c r="AG13">
        <f t="shared" si="2"/>
        <v>815.95045915880962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7.4021400000000002</v>
      </c>
      <c r="E14">
        <f>GT_NG!T14</f>
        <v>11.218951290923611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476.70523700206144</v>
      </c>
      <c r="P14" s="36">
        <v>38.668142918887767</v>
      </c>
      <c r="Q14" s="36">
        <v>7.7299999999999995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294.85000000000002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</v>
      </c>
      <c r="AA14" s="75">
        <f>STOA!J14</f>
        <v>4.0599999999999996</v>
      </c>
      <c r="AB14" s="75">
        <f>-STOA!P14</f>
        <v>0</v>
      </c>
      <c r="AC14">
        <f t="shared" si="0"/>
        <v>7.7408818587369845</v>
      </c>
      <c r="AD14">
        <f t="shared" si="1"/>
        <v>869.60630728286128</v>
      </c>
      <c r="AE14">
        <f>'IDT-1'!F14</f>
        <v>-62.277000000000001</v>
      </c>
      <c r="AF14" s="24"/>
      <c r="AG14">
        <f t="shared" si="2"/>
        <v>807.32930728286124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7.4021400000000002</v>
      </c>
      <c r="E15">
        <f>GT_NG!T15</f>
        <v>11.218951290923611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475.3299254036919</v>
      </c>
      <c r="P15" s="36">
        <v>38.668142918887767</v>
      </c>
      <c r="Q15" s="36">
        <v>7.7299999999999995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294.77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</v>
      </c>
      <c r="AA15" s="75">
        <f>STOA!J15</f>
        <v>4.0599999999999996</v>
      </c>
      <c r="AB15" s="75">
        <f>-STOA!P15</f>
        <v>0</v>
      </c>
      <c r="AC15">
        <f t="shared" si="0"/>
        <v>7.7371283990355693</v>
      </c>
      <c r="AD15">
        <f t="shared" si="1"/>
        <v>867.15474914419315</v>
      </c>
      <c r="AE15">
        <f>'IDT-1'!F15</f>
        <v>-65.736999999999995</v>
      </c>
      <c r="AF15" s="24"/>
      <c r="AG15">
        <f t="shared" si="2"/>
        <v>801.41774914419318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7.4021400000000002</v>
      </c>
      <c r="E16">
        <f>GT_NG!T16</f>
        <v>11.218951290923611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475.08779820429788</v>
      </c>
      <c r="P16" s="36">
        <v>38.668142918887767</v>
      </c>
      <c r="Q16" s="36">
        <v>7.7299999999999995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294.77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</v>
      </c>
      <c r="AA16" s="75">
        <f>STOA!J16</f>
        <v>4.0599999999999996</v>
      </c>
      <c r="AB16" s="75">
        <f>-STOA!P16</f>
        <v>0</v>
      </c>
      <c r="AC16">
        <f t="shared" si="0"/>
        <v>7.7012098996611025</v>
      </c>
      <c r="AD16">
        <f t="shared" si="1"/>
        <v>870.94854044417355</v>
      </c>
      <c r="AE16">
        <f>'IDT-1'!F16</f>
        <v>-68.62</v>
      </c>
      <c r="AF16" s="24"/>
      <c r="AG16">
        <f t="shared" si="2"/>
        <v>802.32854044417354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7.4021400000000002</v>
      </c>
      <c r="E17">
        <f>GT_NG!T17</f>
        <v>11.218951290923611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474.1300907220371</v>
      </c>
      <c r="P17" s="36">
        <v>38.668142918887767</v>
      </c>
      <c r="Q17" s="36">
        <v>7.7299999999999995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294.77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</v>
      </c>
      <c r="AA17" s="75">
        <f>STOA!J17</f>
        <v>4.0599999999999996</v>
      </c>
      <c r="AB17" s="75">
        <f>-STOA!P17</f>
        <v>0</v>
      </c>
      <c r="AC17">
        <f t="shared" si="0"/>
        <v>7.7270497877096682</v>
      </c>
      <c r="AD17">
        <f t="shared" si="1"/>
        <v>865.96499307386409</v>
      </c>
      <c r="AE17">
        <f>'IDT-1'!F17</f>
        <v>-62.853000000000002</v>
      </c>
      <c r="AF17" s="24"/>
      <c r="AG17">
        <f t="shared" si="2"/>
        <v>803.11199307386414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7.4021400000000002</v>
      </c>
      <c r="E18">
        <f>GT_NG!T18</f>
        <v>11.218951290923611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474.13546742914167</v>
      </c>
      <c r="P18" s="36">
        <v>38.668142918887767</v>
      </c>
      <c r="Q18" s="36">
        <v>7.7299999999999995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294.77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4.0599999999999996</v>
      </c>
      <c r="AB18" s="75">
        <f>-STOA!P18</f>
        <v>0</v>
      </c>
      <c r="AC18">
        <f t="shared" si="0"/>
        <v>7.6593256902502347</v>
      </c>
      <c r="AD18">
        <f t="shared" si="1"/>
        <v>874.03809387842819</v>
      </c>
      <c r="AE18">
        <f>'IDT-1'!F18</f>
        <v>-65.736999999999995</v>
      </c>
      <c r="AF18" s="24"/>
      <c r="AG18">
        <f t="shared" si="2"/>
        <v>808.30109387842822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7.4021400000000002</v>
      </c>
      <c r="E19">
        <f>GT_NG!T19</f>
        <v>11.218951290923611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482.96667795654247</v>
      </c>
      <c r="P19" s="36">
        <v>58.007450894230345</v>
      </c>
      <c r="Q19" s="36">
        <v>7.7299999999999995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294.77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4.0599999999999996</v>
      </c>
      <c r="AB19" s="75">
        <f>-STOA!P19</f>
        <v>0</v>
      </c>
      <c r="AC19">
        <f t="shared" si="0"/>
        <v>7.7688906797999433</v>
      </c>
      <c r="AD19">
        <f t="shared" si="1"/>
        <v>917.09904739162198</v>
      </c>
      <c r="AE19">
        <f>'IDT-1'!F19</f>
        <v>-72.08</v>
      </c>
      <c r="AF19" s="24"/>
      <c r="AG19">
        <f t="shared" si="2"/>
        <v>845.01904739162194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7.4021400000000002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482.96667795654247</v>
      </c>
      <c r="P20" s="36">
        <v>68.27712916246216</v>
      </c>
      <c r="Q20" s="36">
        <v>7.7299999999999995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294.77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4.0599999999999996</v>
      </c>
      <c r="AB20" s="75">
        <f>-STOA!P20</f>
        <v>0</v>
      </c>
      <c r="AC20">
        <f t="shared" si="0"/>
        <v>7.8551559772530908</v>
      </c>
      <c r="AD20">
        <f t="shared" si="1"/>
        <v>927.28246036240068</v>
      </c>
      <c r="AE20">
        <f>'IDT-1'!F20</f>
        <v>-65.393000000000001</v>
      </c>
      <c r="AF20" s="24"/>
      <c r="AG20">
        <f t="shared" si="2"/>
        <v>861.88946036240065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11.218951290923611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562.81981149820012</v>
      </c>
      <c r="P21" s="36">
        <v>68.27712916246216</v>
      </c>
      <c r="Q21" s="36">
        <v>7.7299999999999995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294.77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4.0599999999999996</v>
      </c>
      <c r="AB21" s="75">
        <f>-STOA!P21</f>
        <v>0</v>
      </c>
      <c r="AC21">
        <f t="shared" si="0"/>
        <v>9.0835021728456944</v>
      </c>
      <c r="AD21">
        <f t="shared" si="1"/>
        <v>939.72670770846571</v>
      </c>
      <c r="AE21">
        <f>'IDT-1'!F21</f>
        <v>-52.322000000000003</v>
      </c>
      <c r="AF21" s="24"/>
      <c r="AG21">
        <f t="shared" si="2"/>
        <v>887.40470770846571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11.218951290923611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662.82233190823172</v>
      </c>
      <c r="P22" s="36">
        <v>68.27712916246216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290.52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4.0599999999999996</v>
      </c>
      <c r="AB22" s="75">
        <f>-STOA!P22</f>
        <v>0</v>
      </c>
      <c r="AC22">
        <f t="shared" si="0"/>
        <v>10.45446577042444</v>
      </c>
      <c r="AD22">
        <f t="shared" si="1"/>
        <v>997.12519600190046</v>
      </c>
      <c r="AE22">
        <f>'IDT-1'!F22</f>
        <v>-91.432000000000002</v>
      </c>
      <c r="AF22" s="24"/>
      <c r="AG22">
        <f t="shared" si="2"/>
        <v>905.69319600190045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-118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11.218951290923611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725.96018583435693</v>
      </c>
      <c r="P23" s="36">
        <v>68.27712916246216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290.46999999999997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4.0599999999999996</v>
      </c>
      <c r="AB23" s="75">
        <f>-STOA!P23</f>
        <v>0</v>
      </c>
      <c r="AC23">
        <f t="shared" si="0"/>
        <v>11.433375102823012</v>
      </c>
      <c r="AD23">
        <f t="shared" si="1"/>
        <v>1006.2341405956272</v>
      </c>
      <c r="AE23">
        <f>'IDT-1'!F23</f>
        <v>-94.870999999999995</v>
      </c>
      <c r="AF23" s="24"/>
      <c r="AG23">
        <f t="shared" si="2"/>
        <v>911.36314059562721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-171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11.218951290923611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781.42572939002571</v>
      </c>
      <c r="P24" s="36">
        <v>68.27712916246216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299.16999999999996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-221</v>
      </c>
      <c r="AA24" s="75">
        <f>STOA!J24</f>
        <v>4.0599999999999996</v>
      </c>
      <c r="AB24" s="75">
        <f>-STOA!P24</f>
        <v>0</v>
      </c>
      <c r="AC24">
        <f t="shared" si="0"/>
        <v>12.598951554935081</v>
      </c>
      <c r="AD24">
        <f t="shared" si="1"/>
        <v>1043.4041076991837</v>
      </c>
      <c r="AE24">
        <f>'IDT-1'!F24</f>
        <v>-125.70699999999999</v>
      </c>
      <c r="AF24" s="24"/>
      <c r="AG24">
        <f t="shared" si="2"/>
        <v>917.69710769918368</v>
      </c>
      <c r="AI24" s="34">
        <f>PXIL!J24</f>
        <v>0</v>
      </c>
      <c r="AJ24" s="34">
        <f>PXIL!P24</f>
        <v>0</v>
      </c>
      <c r="AK24" s="34">
        <f>RTM_IEX!J24</f>
        <v>24.17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11.218951290923611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781.51466235662463</v>
      </c>
      <c r="P25" s="36">
        <v>68.27712916246216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307.86999999999995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-197</v>
      </c>
      <c r="AA25" s="75">
        <f>STOA!J25</f>
        <v>4.0599999999999996</v>
      </c>
      <c r="AB25" s="75">
        <f>-STOA!P25</f>
        <v>0</v>
      </c>
      <c r="AC25">
        <f t="shared" si="0"/>
        <v>12.351154383706067</v>
      </c>
      <c r="AD25">
        <f t="shared" si="1"/>
        <v>1042.2708378370119</v>
      </c>
      <c r="AE25">
        <f>'IDT-1'!F25</f>
        <v>-148</v>
      </c>
      <c r="AF25" s="24"/>
      <c r="AG25">
        <f t="shared" si="2"/>
        <v>894.27083783701187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11.218951290923611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812.60372527723769</v>
      </c>
      <c r="P26" s="36">
        <v>68.27712916246216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316.56999999999994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-209</v>
      </c>
      <c r="AA26" s="75">
        <f>STOA!J26</f>
        <v>4.0599999999999996</v>
      </c>
      <c r="AB26" s="75">
        <f>-STOA!P26</f>
        <v>0</v>
      </c>
      <c r="AC26">
        <f t="shared" si="0"/>
        <v>12.91410377081122</v>
      </c>
      <c r="AD26">
        <f t="shared" si="1"/>
        <v>1054.4969513705198</v>
      </c>
      <c r="AE26">
        <f>'IDT-1'!F26</f>
        <v>-155</v>
      </c>
      <c r="AF26" s="24"/>
      <c r="AG26">
        <f t="shared" si="2"/>
        <v>899.49695137051981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11.003006285870457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799.89865293440766</v>
      </c>
      <c r="P27" s="36">
        <v>68.27712916246216</v>
      </c>
      <c r="Q27" s="36">
        <v>22.746931480981925</v>
      </c>
      <c r="R27" s="38">
        <v>0.25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360.97999999999996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-61</v>
      </c>
      <c r="AA27" s="75">
        <f>STOA!J27</f>
        <v>3.97</v>
      </c>
      <c r="AB27" s="75">
        <f>-STOA!P27</f>
        <v>0</v>
      </c>
      <c r="AC27">
        <f t="shared" si="0"/>
        <v>11.951637354980086</v>
      </c>
      <c r="AD27">
        <f t="shared" si="1"/>
        <v>1232.1084004384677</v>
      </c>
      <c r="AE27">
        <f>'IDT-1'!F27</f>
        <v>-322</v>
      </c>
      <c r="AF27" s="24"/>
      <c r="AG27">
        <f t="shared" si="2"/>
        <v>910.1084004384677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11.003006285870457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797.4729352987946</v>
      </c>
      <c r="P28" s="36">
        <v>68.27712916246216</v>
      </c>
      <c r="Q28" s="36">
        <v>22.746931480981925</v>
      </c>
      <c r="R28" s="38">
        <v>1.02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381.28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-92</v>
      </c>
      <c r="AA28" s="75">
        <f>STOA!J28</f>
        <v>3.97</v>
      </c>
      <c r="AB28" s="75">
        <f>-STOA!P28</f>
        <v>0</v>
      </c>
      <c r="AC28">
        <f t="shared" si="0"/>
        <v>12.235316692714274</v>
      </c>
      <c r="AD28">
        <f t="shared" si="1"/>
        <v>1235.4690034651203</v>
      </c>
      <c r="AE28">
        <f>'IDT-1'!F28</f>
        <v>-309</v>
      </c>
      <c r="AF28" s="24"/>
      <c r="AG28">
        <f t="shared" si="2"/>
        <v>926.4690034651203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-12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11.003006285870457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801.45582903212778</v>
      </c>
      <c r="P29" s="36">
        <v>68.27712916246216</v>
      </c>
      <c r="Q29" s="36">
        <v>22.746931480981925</v>
      </c>
      <c r="R29" s="38">
        <v>3.56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405.24566399999998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-60</v>
      </c>
      <c r="AA29" s="75">
        <f>STOA!J29</f>
        <v>3.97</v>
      </c>
      <c r="AB29" s="75">
        <f>-STOA!P29</f>
        <v>0</v>
      </c>
      <c r="AC29">
        <f t="shared" si="0"/>
        <v>12.559273839473384</v>
      </c>
      <c r="AD29">
        <f t="shared" si="1"/>
        <v>1257.6436040516944</v>
      </c>
      <c r="AE29">
        <f>'IDT-1'!F29</f>
        <v>-332</v>
      </c>
      <c r="AF29" s="24"/>
      <c r="AG29">
        <f t="shared" si="2"/>
        <v>925.64360405169441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-52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11.003006285870457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800.88216937573122</v>
      </c>
      <c r="P30" s="36">
        <v>68.27712916246216</v>
      </c>
      <c r="Q30" s="36">
        <v>22.746931480981925</v>
      </c>
      <c r="R30" s="38">
        <v>10.65</v>
      </c>
      <c r="S30" s="38">
        <v>0</v>
      </c>
      <c r="T30" s="37">
        <f>SUMPRODUCT(LTA!J30:AN30,LTA!J$101:AN$101,LTA!J$105:AN$105)</f>
        <v>1.08</v>
      </c>
      <c r="U30" s="37">
        <f>SUMPRODUCT(LTA!J30:AN30,LTA!J$102:AN$102,LTA!J$105:AN$105)</f>
        <v>415.38640800000002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-41</v>
      </c>
      <c r="AA30" s="75">
        <f>STOA!J30</f>
        <v>3.97</v>
      </c>
      <c r="AB30" s="75">
        <f>-STOA!P30</f>
        <v>0</v>
      </c>
      <c r="AC30">
        <f t="shared" si="0"/>
        <v>12.55570050891165</v>
      </c>
      <c r="AD30">
        <f t="shared" si="1"/>
        <v>1293.3742617258597</v>
      </c>
      <c r="AE30">
        <f>'IDT-1'!F30</f>
        <v>-343</v>
      </c>
      <c r="AF30" s="24"/>
      <c r="AG30">
        <f t="shared" si="2"/>
        <v>950.3742617258597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11.003006285870457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813.5101630381838</v>
      </c>
      <c r="P31" s="36">
        <v>68.27712916246216</v>
      </c>
      <c r="Q31" s="36">
        <v>22.746931480981925</v>
      </c>
      <c r="R31" s="38">
        <v>18.7</v>
      </c>
      <c r="S31" s="38">
        <v>0</v>
      </c>
      <c r="T31" s="37">
        <f>SUMPRODUCT(LTA!J31:AN31,LTA!J$101:AN$101,LTA!J$105:AN$105)</f>
        <v>1.38</v>
      </c>
      <c r="U31" s="37">
        <f>SUMPRODUCT(LTA!J31:AN31,LTA!J$102:AN$102,LTA!J$105:AN$105)</f>
        <v>425.39090399999998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-29</v>
      </c>
      <c r="AA31" s="75">
        <f>STOA!J31</f>
        <v>3.97</v>
      </c>
      <c r="AB31" s="75">
        <f>-STOA!P31</f>
        <v>0</v>
      </c>
      <c r="AC31">
        <f t="shared" si="0"/>
        <v>12.621116794403804</v>
      </c>
      <c r="AD31">
        <f t="shared" si="1"/>
        <v>1347.2913351028201</v>
      </c>
      <c r="AE31">
        <f>'IDT-1'!F31</f>
        <v>-349</v>
      </c>
      <c r="AF31" s="24"/>
      <c r="AG31">
        <f t="shared" si="2"/>
        <v>998.29133510282009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11.003006285870457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796.64697422824543</v>
      </c>
      <c r="P32" s="36">
        <v>68.27712916246216</v>
      </c>
      <c r="Q32" s="36">
        <v>22.746931480981925</v>
      </c>
      <c r="R32" s="38">
        <v>19.199999999999996</v>
      </c>
      <c r="S32" s="38">
        <v>0</v>
      </c>
      <c r="T32" s="37">
        <f>SUMPRODUCT(LTA!J32:AN32,LTA!J$101:AN$101,LTA!J$105:AN$105)</f>
        <v>5.99</v>
      </c>
      <c r="U32" s="37">
        <f>SUMPRODUCT(LTA!J32:AN32,LTA!J$102:AN$102,LTA!J$105:AN$105)</f>
        <v>434.90879999999999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3.97</v>
      </c>
      <c r="AB32" s="75">
        <f>-STOA!P32</f>
        <v>0</v>
      </c>
      <c r="AC32">
        <f t="shared" si="0"/>
        <v>12.373619076228318</v>
      </c>
      <c r="AD32">
        <f t="shared" si="1"/>
        <v>1372.3035400110573</v>
      </c>
      <c r="AE32">
        <f>'IDT-1'!F32</f>
        <v>-355.82299999999998</v>
      </c>
      <c r="AF32" s="24"/>
      <c r="AG32">
        <f t="shared" si="2"/>
        <v>1016.4805400110573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-44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11.003006285870457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764.19924224527949</v>
      </c>
      <c r="P33" s="36">
        <v>68.27712916246216</v>
      </c>
      <c r="Q33" s="36">
        <v>22.746931480981925</v>
      </c>
      <c r="R33" s="38">
        <v>20.7</v>
      </c>
      <c r="S33" s="38">
        <v>0</v>
      </c>
      <c r="T33" s="37">
        <f>SUMPRODUCT(LTA!J33:AN33,LTA!J$101:AN$101,LTA!J$105:AN$105)</f>
        <v>11.91</v>
      </c>
      <c r="U33" s="37">
        <f>SUMPRODUCT(LTA!J33:AN33,LTA!J$102:AN$102,LTA!J$105:AN$105)</f>
        <v>445.22686400000003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3.97</v>
      </c>
      <c r="AB33" s="75">
        <f>-STOA!P33</f>
        <v>0</v>
      </c>
      <c r="AC33">
        <f t="shared" si="0"/>
        <v>12.106048183848289</v>
      </c>
      <c r="AD33">
        <f t="shared" si="1"/>
        <v>1374.8614429204713</v>
      </c>
      <c r="AE33">
        <f>'IDT-1'!F33</f>
        <v>-333.11099999999999</v>
      </c>
      <c r="AF33" s="24"/>
      <c r="AG33">
        <f t="shared" si="2"/>
        <v>1041.7504429204714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-27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11.003006285870457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734.99972765800021</v>
      </c>
      <c r="P34" s="36">
        <v>68.27712916246216</v>
      </c>
      <c r="Q34" s="36">
        <v>22.746931480981925</v>
      </c>
      <c r="R34" s="38">
        <v>21.7</v>
      </c>
      <c r="S34" s="38">
        <v>0</v>
      </c>
      <c r="T34" s="37">
        <f>SUMPRODUCT(LTA!J34:AN34,LTA!J$101:AN$101,LTA!J$105:AN$105)</f>
        <v>20.03</v>
      </c>
      <c r="U34" s="37">
        <f>SUMPRODUCT(LTA!J34:AN34,LTA!J$102:AN$102,LTA!J$105:AN$105)</f>
        <v>456.10724000000005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</v>
      </c>
      <c r="AA34" s="75">
        <f>STOA!J34</f>
        <v>3.97</v>
      </c>
      <c r="AB34" s="75">
        <f>-STOA!P34</f>
        <v>0</v>
      </c>
      <c r="AC34">
        <f t="shared" si="0"/>
        <v>12.164313943313367</v>
      </c>
      <c r="AD34">
        <f t="shared" si="1"/>
        <v>1349.6040385737269</v>
      </c>
      <c r="AE34">
        <f>'IDT-1'!F34</f>
        <v>-304.29700000000003</v>
      </c>
      <c r="AF34" s="24"/>
      <c r="AG34">
        <f t="shared" si="2"/>
        <v>1045.3070385737269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7.4021400000000002</v>
      </c>
      <c r="E35">
        <f>GT_NG!T35</f>
        <v>11.003006285870457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693.70709609226401</v>
      </c>
      <c r="P35" s="36">
        <v>68.27712916246216</v>
      </c>
      <c r="Q35" s="36">
        <v>22.746931480981925</v>
      </c>
      <c r="R35" s="38">
        <v>21.7</v>
      </c>
      <c r="S35" s="38">
        <v>0</v>
      </c>
      <c r="T35" s="37">
        <f>SUMPRODUCT(LTA!J35:AN35,LTA!J$101:AN$101,LTA!J$105:AN$105)</f>
        <v>33.22</v>
      </c>
      <c r="U35" s="37">
        <f>SUMPRODUCT(LTA!J35:AN35,LTA!J$102:AN$102,LTA!J$105:AN$105)</f>
        <v>467.406092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3.97</v>
      </c>
      <c r="AB35" s="75">
        <f>-STOA!P35</f>
        <v>0</v>
      </c>
      <c r="AC35">
        <f t="shared" si="0"/>
        <v>11.782218948790954</v>
      </c>
      <c r="AD35">
        <f t="shared" si="1"/>
        <v>1390.8628940025133</v>
      </c>
      <c r="AE35">
        <f>'IDT-1'!F35</f>
        <v>-300.74099999999999</v>
      </c>
      <c r="AF35" s="24"/>
      <c r="AG35">
        <f t="shared" si="2"/>
        <v>1090.1218940025133</v>
      </c>
      <c r="AI35" s="34">
        <f>PXIL!J35</f>
        <v>0</v>
      </c>
      <c r="AJ35" s="34">
        <f>PXIL!P35</f>
        <v>0</v>
      </c>
      <c r="AK35" s="34">
        <f>RTM_IEX!J35</f>
        <v>14.5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7.4021400000000002</v>
      </c>
      <c r="E36">
        <f>GT_NG!T36</f>
        <v>11.003006285870457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584.95644359188225</v>
      </c>
      <c r="P36" s="36">
        <v>68.27712916246216</v>
      </c>
      <c r="Q36" s="36">
        <v>22.746931480981925</v>
      </c>
      <c r="R36" s="38">
        <v>22.7</v>
      </c>
      <c r="S36" s="38">
        <v>0</v>
      </c>
      <c r="T36" s="37">
        <f>SUMPRODUCT(LTA!J36:AN36,LTA!J$101:AN$101,LTA!J$105:AN$105)</f>
        <v>43.51</v>
      </c>
      <c r="U36" s="37">
        <f>SUMPRODUCT(LTA!J36:AN36,LTA!J$102:AN$102,LTA!J$105:AN$105)</f>
        <v>427.58826000000005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3.97</v>
      </c>
      <c r="AB36" s="75">
        <f>-STOA!P36</f>
        <v>0</v>
      </c>
      <c r="AC36">
        <f t="shared" si="0"/>
        <v>11.659357129572662</v>
      </c>
      <c r="AD36">
        <f t="shared" si="1"/>
        <v>1103.2072713213497</v>
      </c>
      <c r="AE36">
        <f>'IDT-1'!F36</f>
        <v>-1.4770000000000001</v>
      </c>
      <c r="AF36" s="24"/>
      <c r="AG36">
        <f t="shared" si="2"/>
        <v>1101.7302713213496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7.4021400000000002</v>
      </c>
      <c r="E37">
        <f>GT_NG!T37</f>
        <v>11.003006285870457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538.75219865440943</v>
      </c>
      <c r="P37" s="36">
        <v>68.27712916246216</v>
      </c>
      <c r="Q37" s="36">
        <v>22.746931480981925</v>
      </c>
      <c r="R37" s="38">
        <v>22.7</v>
      </c>
      <c r="S37" s="38">
        <v>0</v>
      </c>
      <c r="T37" s="37">
        <f>SUMPRODUCT(LTA!J37:AN37,LTA!J$101:AN$101,LTA!J$105:AN$105)</f>
        <v>51.76</v>
      </c>
      <c r="U37" s="37">
        <f>SUMPRODUCT(LTA!J37:AN37,LTA!J$102:AN$102,LTA!J$105:AN$105)</f>
        <v>437.01856800000007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3.97</v>
      </c>
      <c r="AB37" s="75">
        <f>-STOA!P37</f>
        <v>0</v>
      </c>
      <c r="AC37">
        <f t="shared" si="0"/>
        <v>11.04702511940277</v>
      </c>
      <c r="AD37">
        <f t="shared" si="1"/>
        <v>1119.2956663940467</v>
      </c>
      <c r="AE37">
        <f>'IDT-1'!F37</f>
        <v>-6.282</v>
      </c>
      <c r="AF37" s="24"/>
      <c r="AG37">
        <f t="shared" si="2"/>
        <v>1113.0136663940468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7.4021400000000002</v>
      </c>
      <c r="E38">
        <f>GT_NG!T38</f>
        <v>11.003006285870457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531.0396151886365</v>
      </c>
      <c r="P38" s="36">
        <v>68.27712916246216</v>
      </c>
      <c r="Q38" s="36">
        <v>22.746931480981925</v>
      </c>
      <c r="R38" s="38">
        <v>22.7</v>
      </c>
      <c r="S38" s="38">
        <v>0</v>
      </c>
      <c r="T38" s="37">
        <f>SUMPRODUCT(LTA!J38:AN38,LTA!J$101:AN$101,LTA!J$105:AN$105)</f>
        <v>58.95</v>
      </c>
      <c r="U38" s="37">
        <f>SUMPRODUCT(LTA!J38:AN38,LTA!J$102:AN$102,LTA!J$105:AN$105)</f>
        <v>445.63138800000007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3.97</v>
      </c>
      <c r="AB38" s="75">
        <f>-STOA!P38</f>
        <v>0</v>
      </c>
      <c r="AC38">
        <f t="shared" si="0"/>
        <v>11.114983106290278</v>
      </c>
      <c r="AD38">
        <f t="shared" si="1"/>
        <v>1127.3179449413865</v>
      </c>
      <c r="AE38">
        <f>'IDT-1'!F38</f>
        <v>-9.1210000000000004</v>
      </c>
      <c r="AF38" s="24"/>
      <c r="AG38">
        <f t="shared" si="2"/>
        <v>1118.1969449413864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-92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7.4021400000000002</v>
      </c>
      <c r="E39">
        <f>GT_NG!T39</f>
        <v>10.912817709756764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526.03729204568083</v>
      </c>
      <c r="P39" s="36">
        <v>68.27712916246216</v>
      </c>
      <c r="Q39" s="36">
        <v>22.746931480981925</v>
      </c>
      <c r="R39" s="38">
        <v>23.2</v>
      </c>
      <c r="S39" s="38">
        <v>0</v>
      </c>
      <c r="T39" s="37">
        <f>SUMPRODUCT(LTA!J39:AN39,LTA!J$101:AN$101,LTA!J$105:AN$105)</f>
        <v>65.010000000000005</v>
      </c>
      <c r="U39" s="37">
        <f>SUMPRODUCT(LTA!J39:AN39,LTA!J$102:AN$102,LTA!J$105:AN$105)</f>
        <v>441.07681200000007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3.97</v>
      </c>
      <c r="AB39" s="75">
        <f>-STOA!P39</f>
        <v>0</v>
      </c>
      <c r="AC39">
        <f t="shared" si="0"/>
        <v>11.029753465375872</v>
      </c>
      <c r="AD39">
        <f t="shared" si="1"/>
        <v>1131.3160868632315</v>
      </c>
      <c r="AE39">
        <f>'IDT-1'!F39</f>
        <v>0</v>
      </c>
      <c r="AF39" s="24"/>
      <c r="AG39">
        <f t="shared" si="2"/>
        <v>1131.3160868632315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-85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7.4021400000000002</v>
      </c>
      <c r="E40">
        <f>GT_NG!T40</f>
        <v>10.912817709756764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517.95378791762892</v>
      </c>
      <c r="P40" s="36">
        <v>68.27712916246216</v>
      </c>
      <c r="Q40" s="36">
        <v>22.746931480981925</v>
      </c>
      <c r="R40" s="38">
        <v>23.2</v>
      </c>
      <c r="S40" s="38">
        <v>0</v>
      </c>
      <c r="T40" s="37">
        <f>SUMPRODUCT(LTA!J40:AN40,LTA!J$101:AN$101,LTA!J$105:AN$105)</f>
        <v>72.989999999999995</v>
      </c>
      <c r="U40" s="37">
        <f>SUMPRODUCT(LTA!J40:AN40,LTA!J$102:AN$102,LTA!J$105:AN$105)</f>
        <v>498.58742000000001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3.97</v>
      </c>
      <c r="AB40" s="75">
        <f>-STOA!P40</f>
        <v>0</v>
      </c>
      <c r="AC40">
        <f t="shared" si="0"/>
        <v>11.511973137900235</v>
      </c>
      <c r="AD40">
        <f t="shared" si="1"/>
        <v>1188.2409710626553</v>
      </c>
      <c r="AE40">
        <f>'IDT-1'!F40</f>
        <v>0</v>
      </c>
      <c r="AF40" s="24"/>
      <c r="AG40">
        <f t="shared" si="2"/>
        <v>1188.2409710626553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7.4021400000000002</v>
      </c>
      <c r="E41">
        <f>GT_NG!T41</f>
        <v>10.912817709756764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528.9712310840722</v>
      </c>
      <c r="P41" s="36">
        <v>68.27712916246216</v>
      </c>
      <c r="Q41" s="36">
        <v>22.746931480981925</v>
      </c>
      <c r="R41" s="38">
        <v>23.2</v>
      </c>
      <c r="S41" s="38">
        <v>0</v>
      </c>
      <c r="T41" s="37">
        <f>SUMPRODUCT(LTA!J41:AN41,LTA!J$101:AN$101,LTA!J$105:AN$105)</f>
        <v>79.97</v>
      </c>
      <c r="U41" s="37">
        <f>SUMPRODUCT(LTA!J41:AN41,LTA!J$102:AN$102,LTA!J$105:AN$105)</f>
        <v>505.84749200000005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3.97</v>
      </c>
      <c r="AB41" s="75">
        <f>-STOA!P41</f>
        <v>0</v>
      </c>
      <c r="AC41">
        <f t="shared" si="0"/>
        <v>11.224337959529905</v>
      </c>
      <c r="AD41">
        <f t="shared" si="1"/>
        <v>1272.7861214074687</v>
      </c>
      <c r="AE41">
        <f>'IDT-1'!F41</f>
        <v>0</v>
      </c>
      <c r="AF41" s="24"/>
      <c r="AG41">
        <f t="shared" si="2"/>
        <v>1272.7861214074687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-26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7.4021400000000002</v>
      </c>
      <c r="E42">
        <f>GT_NG!T42</f>
        <v>10.912817709756764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528.9712310840722</v>
      </c>
      <c r="P42" s="36">
        <v>68.27712916246216</v>
      </c>
      <c r="Q42" s="36">
        <v>22.746931480981925</v>
      </c>
      <c r="R42" s="38">
        <v>23.2</v>
      </c>
      <c r="S42" s="38">
        <v>0</v>
      </c>
      <c r="T42" s="37">
        <f>SUMPRODUCT(LTA!J42:AN42,LTA!J$101:AN$101,LTA!J$105:AN$105)</f>
        <v>86.82</v>
      </c>
      <c r="U42" s="37">
        <f>SUMPRODUCT(LTA!J42:AN42,LTA!J$102:AN$102,LTA!J$105:AN$105)</f>
        <v>512.691868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3.97</v>
      </c>
      <c r="AB42" s="75">
        <f>-STOA!P42</f>
        <v>0</v>
      </c>
      <c r="AC42">
        <f t="shared" si="0"/>
        <v>11.288543771580569</v>
      </c>
      <c r="AD42">
        <f t="shared" si="1"/>
        <v>1292.416291595418</v>
      </c>
      <c r="AE42">
        <f>'IDT-1'!F42</f>
        <v>0</v>
      </c>
      <c r="AF42" s="24"/>
      <c r="AG42">
        <f t="shared" si="2"/>
        <v>1292.416291595418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7.4021400000000002</v>
      </c>
      <c r="E43">
        <f>GT_NG!T43</f>
        <v>10.912817709756764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544.26650840308139</v>
      </c>
      <c r="P43" s="36">
        <v>68.27712916246216</v>
      </c>
      <c r="Q43" s="36">
        <v>22.746931480981925</v>
      </c>
      <c r="R43" s="38">
        <v>23.2</v>
      </c>
      <c r="S43" s="38">
        <v>0</v>
      </c>
      <c r="T43" s="37">
        <f>SUMPRODUCT(LTA!J43:AN43,LTA!J$101:AN$101,LTA!J$105:AN$105)</f>
        <v>91.539999999999992</v>
      </c>
      <c r="U43" s="37">
        <f>SUMPRODUCT(LTA!J43:AN43,LTA!J$102:AN$102,LTA!J$105:AN$105)</f>
        <v>518.14366400000006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3.97</v>
      </c>
      <c r="AB43" s="75">
        <f>-STOA!P43</f>
        <v>0</v>
      </c>
      <c r="AC43">
        <f t="shared" si="0"/>
        <v>11.417755610211355</v>
      </c>
      <c r="AD43">
        <f t="shared" si="1"/>
        <v>1327.7541530757965</v>
      </c>
      <c r="AE43">
        <f>'IDT-1'!F43</f>
        <v>0</v>
      </c>
      <c r="AF43" s="24"/>
      <c r="AG43">
        <f t="shared" si="2"/>
        <v>1327.7541530757965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7.4021400000000002</v>
      </c>
      <c r="E44">
        <f>GT_NG!T44</f>
        <v>10.912817709756764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544.26650840308139</v>
      </c>
      <c r="P44" s="36">
        <v>68.27712916246216</v>
      </c>
      <c r="Q44" s="36">
        <v>22.746931480981925</v>
      </c>
      <c r="R44" s="38">
        <v>23.2</v>
      </c>
      <c r="S44" s="38">
        <v>0</v>
      </c>
      <c r="T44" s="37">
        <f>SUMPRODUCT(LTA!J44:AN44,LTA!J$101:AN$101,LTA!J$105:AN$105)</f>
        <v>97.27</v>
      </c>
      <c r="U44" s="37">
        <f>SUMPRODUCT(LTA!J44:AN44,LTA!J$102:AN$102,LTA!J$105:AN$105)</f>
        <v>522.93180800000016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3.97</v>
      </c>
      <c r="AB44" s="75">
        <f>-STOA!P44</f>
        <v>0</v>
      </c>
      <c r="AC44">
        <f t="shared" si="0"/>
        <v>11.421396442562466</v>
      </c>
      <c r="AD44">
        <f t="shared" si="1"/>
        <v>1348.2686562434455</v>
      </c>
      <c r="AE44">
        <f>'IDT-1'!F44</f>
        <v>0</v>
      </c>
      <c r="AF44" s="24"/>
      <c r="AG44">
        <f t="shared" si="2"/>
        <v>1348.2686562434455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7.4021400000000002</v>
      </c>
      <c r="E45">
        <f>GT_NG!T45</f>
        <v>10.912817709756764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545.98458544678113</v>
      </c>
      <c r="P45" s="36">
        <v>68.27712916246216</v>
      </c>
      <c r="Q45" s="36">
        <v>22.746931480981925</v>
      </c>
      <c r="R45" s="38">
        <v>23.2</v>
      </c>
      <c r="S45" s="38">
        <v>0</v>
      </c>
      <c r="T45" s="37">
        <f>SUMPRODUCT(LTA!J45:AN45,LTA!J$101:AN$101,LTA!J$105:AN$105)</f>
        <v>101.12</v>
      </c>
      <c r="U45" s="37">
        <f>SUMPRODUCT(LTA!J45:AN45,LTA!J$102:AN$102,LTA!J$105:AN$105)</f>
        <v>528.39146000000017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3.97</v>
      </c>
      <c r="AB45" s="75">
        <f>-STOA!P45</f>
        <v>0</v>
      </c>
      <c r="AC45">
        <f t="shared" si="0"/>
        <v>11.595257366529543</v>
      </c>
      <c r="AD45">
        <f t="shared" si="1"/>
        <v>1368.7925243631782</v>
      </c>
      <c r="AE45">
        <f>'IDT-1'!F45</f>
        <v>0</v>
      </c>
      <c r="AF45" s="24"/>
      <c r="AG45">
        <f t="shared" si="2"/>
        <v>1368.7925243631782</v>
      </c>
      <c r="AI45" s="34">
        <f>PXIL!J45</f>
        <v>0</v>
      </c>
      <c r="AJ45" s="34">
        <f>PXIL!P45</f>
        <v>0</v>
      </c>
      <c r="AK45" s="34">
        <f>RTM_IEX!J45</f>
        <v>9.67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10.912817709756764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545.51935737699739</v>
      </c>
      <c r="P46" s="36">
        <v>68.27712916246216</v>
      </c>
      <c r="Q46" s="36">
        <v>22.746931480981925</v>
      </c>
      <c r="R46" s="38">
        <v>23.2</v>
      </c>
      <c r="S46" s="38">
        <v>0</v>
      </c>
      <c r="T46" s="37">
        <f>SUMPRODUCT(LTA!J46:AN46,LTA!J$101:AN$101,LTA!J$105:AN$105)</f>
        <v>104.42</v>
      </c>
      <c r="U46" s="37">
        <f>SUMPRODUCT(LTA!J46:AN46,LTA!J$102:AN$102,LTA!J$105:AN$105)</f>
        <v>532.03122800000017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3.97</v>
      </c>
      <c r="AB46" s="75">
        <f>-STOA!P46</f>
        <v>0</v>
      </c>
      <c r="AC46">
        <f t="shared" si="0"/>
        <v>11.772454525943362</v>
      </c>
      <c r="AD46">
        <f t="shared" si="1"/>
        <v>1389.7102271339807</v>
      </c>
      <c r="AE46">
        <f>'IDT-1'!F46</f>
        <v>0</v>
      </c>
      <c r="AF46" s="24"/>
      <c r="AG46">
        <f t="shared" si="2"/>
        <v>1389.7102271339807</v>
      </c>
      <c r="AI46" s="34">
        <f>PXIL!J46</f>
        <v>0</v>
      </c>
      <c r="AJ46" s="34">
        <f>PXIL!P46</f>
        <v>0</v>
      </c>
      <c r="AK46" s="34">
        <f>RTM_IEX!J46</f>
        <v>24.17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10.904240381915193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540.35999395668966</v>
      </c>
      <c r="P47" s="36">
        <v>68.27712916246216</v>
      </c>
      <c r="Q47" s="36">
        <v>22.746931480981925</v>
      </c>
      <c r="R47" s="38">
        <v>23.2</v>
      </c>
      <c r="S47" s="38">
        <v>0</v>
      </c>
      <c r="T47" s="37">
        <f>SUMPRODUCT(LTA!J47:AN47,LTA!J$101:AN$101,LTA!J$105:AN$105)</f>
        <v>104.42</v>
      </c>
      <c r="U47" s="37">
        <f>SUMPRODUCT(LTA!J47:AN47,LTA!J$102:AN$102,LTA!J$105:AN$105)</f>
        <v>535.32064400000013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3.97</v>
      </c>
      <c r="AB47" s="75">
        <f>-STOA!P47</f>
        <v>0</v>
      </c>
      <c r="AC47">
        <f t="shared" si="0"/>
        <v>11.716102918058906</v>
      </c>
      <c r="AD47">
        <f t="shared" si="1"/>
        <v>1383.0580539937157</v>
      </c>
      <c r="AE47">
        <f>'IDT-1'!F47</f>
        <v>0</v>
      </c>
      <c r="AF47" s="24"/>
      <c r="AG47">
        <f t="shared" si="2"/>
        <v>1383.0580539937157</v>
      </c>
      <c r="AI47" s="34">
        <f>PXIL!J47</f>
        <v>0</v>
      </c>
      <c r="AJ47" s="34">
        <f>PXIL!P47</f>
        <v>0</v>
      </c>
      <c r="AK47" s="34">
        <f>RTM_IEX!J47</f>
        <v>19.34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10.904240381915193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540.36026361504821</v>
      </c>
      <c r="P48" s="36">
        <v>68.27712916246216</v>
      </c>
      <c r="Q48" s="36">
        <v>22.746931480981925</v>
      </c>
      <c r="R48" s="38">
        <v>23.2</v>
      </c>
      <c r="S48" s="38">
        <v>0</v>
      </c>
      <c r="T48" s="37">
        <f>SUMPRODUCT(LTA!J48:AN48,LTA!J$101:AN$101,LTA!J$105:AN$105)</f>
        <v>104.42</v>
      </c>
      <c r="U48" s="37">
        <f>SUMPRODUCT(LTA!J48:AN48,LTA!J$102:AN$102,LTA!J$105:AN$105)</f>
        <v>537.90935600000012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3.97</v>
      </c>
      <c r="AB48" s="75">
        <f>-STOA!P48</f>
        <v>0</v>
      </c>
      <c r="AC48">
        <f t="shared" si="0"/>
        <v>11.729702363989118</v>
      </c>
      <c r="AD48">
        <f t="shared" si="1"/>
        <v>1384.6634362061438</v>
      </c>
      <c r="AE48">
        <f>'IDT-1'!F48</f>
        <v>0</v>
      </c>
      <c r="AF48" s="24"/>
      <c r="AG48">
        <f t="shared" si="2"/>
        <v>1384.6634362061438</v>
      </c>
      <c r="AI48" s="34">
        <f>PXIL!J48</f>
        <v>0</v>
      </c>
      <c r="AJ48" s="34">
        <f>PXIL!P48</f>
        <v>0</v>
      </c>
      <c r="AK48" s="34">
        <f>RTM_IEX!J48</f>
        <v>18.37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10.904240381915193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509.05569556759826</v>
      </c>
      <c r="P49" s="36">
        <v>68.27712916246216</v>
      </c>
      <c r="Q49" s="36">
        <v>22.746931480981925</v>
      </c>
      <c r="R49" s="38">
        <v>23.2</v>
      </c>
      <c r="S49" s="38">
        <v>0</v>
      </c>
      <c r="T49" s="37">
        <f>SUMPRODUCT(LTA!J49:AN49,LTA!J$101:AN$101,LTA!J$105:AN$105)</f>
        <v>104.42</v>
      </c>
      <c r="U49" s="37">
        <f>SUMPRODUCT(LTA!J49:AN49,LTA!J$102:AN$102,LTA!J$105:AN$105)</f>
        <v>540.00173600000016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3.97</v>
      </c>
      <c r="AB49" s="75">
        <f>-STOA!P49</f>
        <v>0</v>
      </c>
      <c r="AC49">
        <f t="shared" si="0"/>
        <v>11.760427984390537</v>
      </c>
      <c r="AD49">
        <f t="shared" si="1"/>
        <v>1388.2905225382926</v>
      </c>
      <c r="AE49">
        <f>'IDT-1'!F49</f>
        <v>0</v>
      </c>
      <c r="AF49" s="24"/>
      <c r="AG49">
        <f t="shared" si="2"/>
        <v>1388.2905225382926</v>
      </c>
      <c r="AI49" s="34">
        <f>PXIL!J49</f>
        <v>0</v>
      </c>
      <c r="AJ49" s="34">
        <f>PXIL!P49</f>
        <v>0</v>
      </c>
      <c r="AK49" s="34">
        <f>RTM_IEX!J49</f>
        <v>51.24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10.904240381915193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509.05569556759826</v>
      </c>
      <c r="P50" s="36">
        <v>68.27712916246216</v>
      </c>
      <c r="Q50" s="36">
        <v>22.746931480981925</v>
      </c>
      <c r="R50" s="38">
        <v>23.2</v>
      </c>
      <c r="S50" s="38">
        <v>0</v>
      </c>
      <c r="T50" s="37">
        <f>SUMPRODUCT(LTA!J50:AN50,LTA!J$101:AN$101,LTA!J$105:AN$105)</f>
        <v>104.42</v>
      </c>
      <c r="U50" s="37">
        <f>SUMPRODUCT(LTA!J50:AN50,LTA!J$102:AN$102,LTA!J$105:AN$105)</f>
        <v>541.26689600000009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3.97</v>
      </c>
      <c r="AB50" s="75">
        <f>-STOA!P50</f>
        <v>0</v>
      </c>
      <c r="AC50">
        <f t="shared" si="0"/>
        <v>11.722335328390537</v>
      </c>
      <c r="AD50">
        <f t="shared" si="1"/>
        <v>1383.7937751942927</v>
      </c>
      <c r="AE50">
        <f>'IDT-1'!F50</f>
        <v>0</v>
      </c>
      <c r="AF50" s="24"/>
      <c r="AG50">
        <f t="shared" si="2"/>
        <v>1383.7937751942927</v>
      </c>
      <c r="AI50" s="34">
        <f>PXIL!J50</f>
        <v>0</v>
      </c>
      <c r="AJ50" s="34">
        <f>PXIL!P50</f>
        <v>0</v>
      </c>
      <c r="AK50" s="34">
        <f>RTM_IEX!J50</f>
        <v>45.44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10.904240381915193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509.31667057755436</v>
      </c>
      <c r="P51" s="36">
        <v>56.63</v>
      </c>
      <c r="Q51" s="36">
        <v>22.746931480981925</v>
      </c>
      <c r="R51" s="38">
        <v>23.2</v>
      </c>
      <c r="S51" s="38">
        <v>0</v>
      </c>
      <c r="T51" s="37">
        <f>SUMPRODUCT(LTA!J51:AN51,LTA!J$101:AN$101,LTA!J$105:AN$105)</f>
        <v>104.42</v>
      </c>
      <c r="U51" s="37">
        <f>SUMPRODUCT(LTA!J51:AN51,LTA!J$102:AN$102,LTA!J$105:AN$105)</f>
        <v>544.26622800000007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3.88</v>
      </c>
      <c r="AB51" s="75">
        <f>-STOA!P51</f>
        <v>0</v>
      </c>
      <c r="AC51">
        <f t="shared" si="0"/>
        <v>11.569902022309488</v>
      </c>
      <c r="AD51">
        <f t="shared" si="1"/>
        <v>1365.7993863478678</v>
      </c>
      <c r="AE51">
        <f>'IDT-1'!F51</f>
        <v>0</v>
      </c>
      <c r="AF51" s="24"/>
      <c r="AG51">
        <f t="shared" si="2"/>
        <v>1365.7993863478678</v>
      </c>
      <c r="AI51" s="34">
        <f>PXIL!J51</f>
        <v>0</v>
      </c>
      <c r="AJ51" s="34">
        <f>PXIL!P51</f>
        <v>0</v>
      </c>
      <c r="AK51" s="34">
        <f>RTM_IEX!J51</f>
        <v>35.770000000000003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7.5225</v>
      </c>
      <c r="E52">
        <f>GT_NG!T52</f>
        <v>10.904240381915193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503.13700105491444</v>
      </c>
      <c r="P52" s="36">
        <v>56.63</v>
      </c>
      <c r="Q52" s="36">
        <v>22.746931480981925</v>
      </c>
      <c r="R52" s="38">
        <v>23.2</v>
      </c>
      <c r="S52" s="38">
        <v>0</v>
      </c>
      <c r="T52" s="37">
        <f>SUMPRODUCT(LTA!J52:AN52,LTA!J$101:AN$101,LTA!J$105:AN$105)</f>
        <v>104.42</v>
      </c>
      <c r="U52" s="37">
        <f>SUMPRODUCT(LTA!J52:AN52,LTA!J$102:AN$102,LTA!J$105:AN$105)</f>
        <v>543.30276000000015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3.88</v>
      </c>
      <c r="AB52" s="75">
        <f>-STOA!P52</f>
        <v>0</v>
      </c>
      <c r="AC52">
        <f t="shared" si="0"/>
        <v>11.542407667119312</v>
      </c>
      <c r="AD52">
        <f t="shared" si="1"/>
        <v>1362.553743180418</v>
      </c>
      <c r="AE52">
        <f>'IDT-1'!F52</f>
        <v>0</v>
      </c>
      <c r="AF52" s="24"/>
      <c r="AG52">
        <f t="shared" si="2"/>
        <v>1362.553743180418</v>
      </c>
      <c r="AI52" s="34">
        <f>PXIL!J52</f>
        <v>0</v>
      </c>
      <c r="AJ52" s="34">
        <f>PXIL!P52</f>
        <v>0</v>
      </c>
      <c r="AK52" s="34">
        <f>RTM_IEX!J52</f>
        <v>39.64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7.5225</v>
      </c>
      <c r="E53">
        <f>GT_NG!T53</f>
        <v>10.904240381915193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504.73363292556888</v>
      </c>
      <c r="P53" s="36">
        <v>56.63</v>
      </c>
      <c r="Q53" s="36">
        <v>17.799999999999997</v>
      </c>
      <c r="R53" s="38">
        <v>23.2</v>
      </c>
      <c r="S53" s="38">
        <v>0</v>
      </c>
      <c r="T53" s="37">
        <f>SUMPRODUCT(LTA!J53:AN53,LTA!J$101:AN$101,LTA!J$105:AN$105)</f>
        <v>104.42</v>
      </c>
      <c r="U53" s="37">
        <f>SUMPRODUCT(LTA!J53:AN53,LTA!J$102:AN$102,LTA!J$105:AN$105)</f>
        <v>541.29796800000008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3.88</v>
      </c>
      <c r="AB53" s="75">
        <f>-STOA!P53</f>
        <v>0</v>
      </c>
      <c r="AC53">
        <f t="shared" si="0"/>
        <v>11.57050489759256</v>
      </c>
      <c r="AD53">
        <f t="shared" si="1"/>
        <v>1365.870554339617</v>
      </c>
      <c r="AE53">
        <f>'IDT-1'!F53</f>
        <v>0</v>
      </c>
      <c r="AF53" s="24"/>
      <c r="AG53">
        <f t="shared" si="2"/>
        <v>1365.870554339617</v>
      </c>
      <c r="AI53" s="34">
        <f>PXIL!J53</f>
        <v>0</v>
      </c>
      <c r="AJ53" s="34">
        <f>PXIL!P53</f>
        <v>0</v>
      </c>
      <c r="AK53" s="34">
        <f>RTM_IEX!J53</f>
        <v>48.34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7.5225</v>
      </c>
      <c r="E54">
        <f>GT_NG!T54</f>
        <v>10.904240381915193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504.73363292556888</v>
      </c>
      <c r="P54" s="36">
        <v>56.63</v>
      </c>
      <c r="Q54" s="36">
        <v>17.799999999999997</v>
      </c>
      <c r="R54" s="38">
        <v>23.2</v>
      </c>
      <c r="S54" s="38">
        <v>0</v>
      </c>
      <c r="T54" s="37">
        <f>SUMPRODUCT(LTA!J54:AN54,LTA!J$101:AN$101,LTA!J$105:AN$105)</f>
        <v>104.42</v>
      </c>
      <c r="U54" s="37">
        <f>SUMPRODUCT(LTA!J54:AN54,LTA!J$102:AN$102,LTA!J$105:AN$105)</f>
        <v>507.58434799999998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3.88</v>
      </c>
      <c r="AB54" s="75">
        <f>-STOA!P54</f>
        <v>0</v>
      </c>
      <c r="AC54">
        <f t="shared" si="0"/>
        <v>11.246738489592559</v>
      </c>
      <c r="AD54">
        <f t="shared" si="1"/>
        <v>1327.6507007476168</v>
      </c>
      <c r="AE54">
        <f>'IDT-1'!F54</f>
        <v>0</v>
      </c>
      <c r="AF54" s="24"/>
      <c r="AG54">
        <f t="shared" si="2"/>
        <v>1327.6507007476168</v>
      </c>
      <c r="AI54" s="34">
        <f>PXIL!J54</f>
        <v>0</v>
      </c>
      <c r="AJ54" s="34">
        <f>PXIL!P54</f>
        <v>0</v>
      </c>
      <c r="AK54" s="34">
        <f>RTM_IEX!J54</f>
        <v>43.51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7.5225</v>
      </c>
      <c r="E55">
        <f>GT_NG!T55</f>
        <v>11.209584295612007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469.149446754238</v>
      </c>
      <c r="P55" s="36">
        <v>38.670000000000009</v>
      </c>
      <c r="Q55" s="36">
        <v>7.7316127686209049</v>
      </c>
      <c r="R55" s="38">
        <v>23.2</v>
      </c>
      <c r="S55" s="38">
        <v>0</v>
      </c>
      <c r="T55" s="37">
        <f>SUMPRODUCT(LTA!J55:AN55,LTA!J$101:AN$101,LTA!J$105:AN$105)</f>
        <v>97.42</v>
      </c>
      <c r="U55" s="37">
        <f>SUMPRODUCT(LTA!J55:AN55,LTA!J$102:AN$102,LTA!J$105:AN$105)</f>
        <v>484.66886800000003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3.88</v>
      </c>
      <c r="AB55" s="75">
        <f>-STOA!P55</f>
        <v>0</v>
      </c>
      <c r="AC55">
        <f t="shared" si="0"/>
        <v>10.09818372988485</v>
      </c>
      <c r="AD55">
        <f t="shared" si="1"/>
        <v>1192.0665460183118</v>
      </c>
      <c r="AE55">
        <f>'IDT-1'!F55</f>
        <v>0</v>
      </c>
      <c r="AF55" s="24"/>
      <c r="AG55">
        <f t="shared" si="2"/>
        <v>1192.0665460183118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7.5225</v>
      </c>
      <c r="E56">
        <f>GT_NG!T56</f>
        <v>11.209584295612007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466.42939477623725</v>
      </c>
      <c r="P56" s="36">
        <v>38.670000000000009</v>
      </c>
      <c r="Q56" s="36">
        <v>7.7316127686209049</v>
      </c>
      <c r="R56" s="38">
        <v>23.2</v>
      </c>
      <c r="S56" s="38">
        <v>0</v>
      </c>
      <c r="T56" s="37">
        <f>SUMPRODUCT(LTA!J56:AN56,LTA!J$101:AN$101,LTA!J$105:AN$105)</f>
        <v>94.42</v>
      </c>
      <c r="U56" s="37">
        <f>SUMPRODUCT(LTA!J56:AN56,LTA!J$102:AN$102,LTA!J$105:AN$105)</f>
        <v>480.09482800000001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3.88</v>
      </c>
      <c r="AB56" s="75">
        <f>-STOA!P56</f>
        <v>0</v>
      </c>
      <c r="AC56">
        <f t="shared" si="0"/>
        <v>10.096424934518533</v>
      </c>
      <c r="AD56">
        <f t="shared" si="1"/>
        <v>1171.774212835677</v>
      </c>
      <c r="AE56">
        <f>'IDT-1'!F56</f>
        <v>0</v>
      </c>
      <c r="AF56" s="24"/>
      <c r="AG56">
        <f t="shared" si="2"/>
        <v>1171.774212835677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7.5225</v>
      </c>
      <c r="E57">
        <f>GT_NG!T57</f>
        <v>11.209584295612007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467.70876120395468</v>
      </c>
      <c r="P57" s="36">
        <v>38.670000000000009</v>
      </c>
      <c r="Q57" s="36">
        <v>7.7316127686209049</v>
      </c>
      <c r="R57" s="38">
        <v>23.2</v>
      </c>
      <c r="S57" s="38">
        <v>0</v>
      </c>
      <c r="T57" s="37">
        <f>SUMPRODUCT(LTA!J57:AN57,LTA!J$101:AN$101,LTA!J$105:AN$105)</f>
        <v>92.42</v>
      </c>
      <c r="U57" s="37">
        <f>SUMPRODUCT(LTA!J57:AN57,LTA!J$102:AN$102,LTA!J$105:AN$105)</f>
        <v>476.39666800000003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3.88</v>
      </c>
      <c r="AB57" s="75">
        <f>-STOA!P57</f>
        <v>0</v>
      </c>
      <c r="AC57">
        <f t="shared" si="0"/>
        <v>10.258851491262471</v>
      </c>
      <c r="AD57">
        <f t="shared" si="1"/>
        <v>1211.0329927066507</v>
      </c>
      <c r="AE57">
        <f>'IDT-1'!F57</f>
        <v>0</v>
      </c>
      <c r="AF57" s="24"/>
      <c r="AG57">
        <f t="shared" si="2"/>
        <v>1211.0329927066507</v>
      </c>
      <c r="AI57" s="34">
        <f>PXIL!J57</f>
        <v>0</v>
      </c>
      <c r="AJ57" s="34">
        <f>PXIL!P57</f>
        <v>0</v>
      </c>
      <c r="AK57" s="34">
        <f>RTM_IEX!J57</f>
        <v>33.840000000000003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11.209584295612007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508.02942091045264</v>
      </c>
      <c r="P58" s="36">
        <v>56.63</v>
      </c>
      <c r="Q58" s="36">
        <v>17.799999999999997</v>
      </c>
      <c r="R58" s="38">
        <v>23.2</v>
      </c>
      <c r="S58" s="38">
        <v>0</v>
      </c>
      <c r="T58" s="37">
        <f>SUMPRODUCT(LTA!J58:AN58,LTA!J$101:AN$101,LTA!J$105:AN$105)</f>
        <v>88.22</v>
      </c>
      <c r="U58" s="37">
        <f>SUMPRODUCT(LTA!J58:AN58,LTA!J$102:AN$102,LTA!J$105:AN$105)</f>
        <v>489.80961199999996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3.88</v>
      </c>
      <c r="AB58" s="75">
        <f>-STOA!P58</f>
        <v>0</v>
      </c>
      <c r="AC58">
        <f t="shared" si="0"/>
        <v>10.682984215140637</v>
      </c>
      <c r="AD58">
        <f t="shared" si="1"/>
        <v>1261.1008509206497</v>
      </c>
      <c r="AE58">
        <f>'IDT-1'!F58</f>
        <v>0</v>
      </c>
      <c r="AF58" s="24"/>
      <c r="AG58">
        <f t="shared" si="2"/>
        <v>1261.1008509206497</v>
      </c>
      <c r="AI58" s="34">
        <f>PXIL!J58</f>
        <v>0</v>
      </c>
      <c r="AJ58" s="34">
        <f>PXIL!P58</f>
        <v>0</v>
      </c>
      <c r="AK58" s="34">
        <f>RTM_IEX!J58</f>
        <v>6.77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11.209584295612007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506.01299935328615</v>
      </c>
      <c r="P59" s="36">
        <v>56.63</v>
      </c>
      <c r="Q59" s="36">
        <v>17.799999999999997</v>
      </c>
      <c r="R59" s="38">
        <v>23.2</v>
      </c>
      <c r="S59" s="38">
        <v>0</v>
      </c>
      <c r="T59" s="37">
        <f>SUMPRODUCT(LTA!J59:AN59,LTA!J$101:AN$101,LTA!J$105:AN$105)</f>
        <v>86.03</v>
      </c>
      <c r="U59" s="37">
        <f>SUMPRODUCT(LTA!J59:AN59,LTA!J$102:AN$102,LTA!J$105:AN$105)</f>
        <v>514.48220400000002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3.88</v>
      </c>
      <c r="AB59" s="75">
        <f>-STOA!P59</f>
        <v>0</v>
      </c>
      <c r="AC59">
        <f t="shared" si="0"/>
        <v>10.992912046860438</v>
      </c>
      <c r="AD59">
        <f t="shared" si="1"/>
        <v>1297.6870935317631</v>
      </c>
      <c r="AE59">
        <f>'IDT-1'!F59</f>
        <v>0</v>
      </c>
      <c r="AF59" s="24"/>
      <c r="AG59">
        <f t="shared" si="2"/>
        <v>1297.6870935317631</v>
      </c>
      <c r="AI59" s="34">
        <f>PXIL!J59</f>
        <v>0</v>
      </c>
      <c r="AJ59" s="34">
        <f>PXIL!P59</f>
        <v>0</v>
      </c>
      <c r="AK59" s="34">
        <f>RTM_IEX!J59</f>
        <v>23.2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11.209584295612007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532.11606843994707</v>
      </c>
      <c r="P60" s="36">
        <v>56.63</v>
      </c>
      <c r="Q60" s="36">
        <v>17.799999999999997</v>
      </c>
      <c r="R60" s="38">
        <v>23.2</v>
      </c>
      <c r="S60" s="38">
        <v>0</v>
      </c>
      <c r="T60" s="37">
        <f>SUMPRODUCT(LTA!J60:AN60,LTA!J$101:AN$101,LTA!J$105:AN$105)</f>
        <v>83.710000000000008</v>
      </c>
      <c r="U60" s="37">
        <f>SUMPRODUCT(LTA!J60:AN60,LTA!J$102:AN$102,LTA!J$105:AN$105)</f>
        <v>507.49462799999998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3.88</v>
      </c>
      <c r="AB60" s="75">
        <f>-STOA!P60</f>
        <v>0</v>
      </c>
      <c r="AC60">
        <f t="shared" si="0"/>
        <v>11.142142188788391</v>
      </c>
      <c r="AD60">
        <f t="shared" si="1"/>
        <v>1315.3033564764964</v>
      </c>
      <c r="AE60">
        <f>'IDT-1'!F60</f>
        <v>0</v>
      </c>
      <c r="AF60" s="24"/>
      <c r="AG60">
        <f t="shared" si="2"/>
        <v>1315.3033564764964</v>
      </c>
      <c r="AI60" s="34">
        <f>PXIL!J60</f>
        <v>0</v>
      </c>
      <c r="AJ60" s="34">
        <f>PXIL!P60</f>
        <v>0</v>
      </c>
      <c r="AK60" s="34">
        <f>RTM_IEX!J60</f>
        <v>24.17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11.209584295612007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555.63128346621875</v>
      </c>
      <c r="P61" s="36">
        <v>56.63</v>
      </c>
      <c r="Q61" s="36">
        <v>17.799999999999997</v>
      </c>
      <c r="R61" s="38">
        <v>23.2</v>
      </c>
      <c r="S61" s="38">
        <v>0</v>
      </c>
      <c r="T61" s="37">
        <f>SUMPRODUCT(LTA!J61:AN61,LTA!J$101:AN$101,LTA!J$105:AN$105)</f>
        <v>79.28</v>
      </c>
      <c r="U61" s="37">
        <f>SUMPRODUCT(LTA!J61:AN61,LTA!J$102:AN$102,LTA!J$105:AN$105)</f>
        <v>487.11688400000003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3.88</v>
      </c>
      <c r="AB61" s="75">
        <f>-STOA!P61</f>
        <v>0</v>
      </c>
      <c r="AC61">
        <f t="shared" si="0"/>
        <v>11.050056945409072</v>
      </c>
      <c r="AD61">
        <f t="shared" si="1"/>
        <v>1304.4329127461472</v>
      </c>
      <c r="AE61">
        <f>'IDT-1'!F61</f>
        <v>0</v>
      </c>
      <c r="AF61" s="24"/>
      <c r="AG61">
        <f t="shared" si="2"/>
        <v>1304.4329127461472</v>
      </c>
      <c r="AI61" s="34">
        <f>PXIL!J61</f>
        <v>0</v>
      </c>
      <c r="AJ61" s="34">
        <f>PXIL!P61</f>
        <v>0</v>
      </c>
      <c r="AK61" s="34">
        <f>RTM_IEX!J61</f>
        <v>14.5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11.209584295612007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584.39119411712727</v>
      </c>
      <c r="P62" s="36">
        <v>56.63</v>
      </c>
      <c r="Q62" s="36">
        <v>17.799999999999997</v>
      </c>
      <c r="R62" s="38">
        <v>23.2</v>
      </c>
      <c r="S62" s="38">
        <v>0</v>
      </c>
      <c r="T62" s="37">
        <f>SUMPRODUCT(LTA!J62:AN62,LTA!J$101:AN$101,LTA!J$105:AN$105)</f>
        <v>77.75</v>
      </c>
      <c r="U62" s="37">
        <f>SUMPRODUCT(LTA!J62:AN62,LTA!J$102:AN$102,LTA!J$105:AN$105)</f>
        <v>474.55307599999998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3.88</v>
      </c>
      <c r="AB62" s="75">
        <f>-STOA!P62</f>
        <v>0</v>
      </c>
      <c r="AC62">
        <f t="shared" si="0"/>
        <v>11.100172207676705</v>
      </c>
      <c r="AD62">
        <f t="shared" si="1"/>
        <v>1310.3489001347882</v>
      </c>
      <c r="AE62">
        <f>'IDT-1'!F62</f>
        <v>0</v>
      </c>
      <c r="AF62" s="24"/>
      <c r="AG62">
        <f t="shared" si="2"/>
        <v>1310.3489001347882</v>
      </c>
      <c r="AI62" s="34">
        <f>PXIL!J62</f>
        <v>0</v>
      </c>
      <c r="AJ62" s="34">
        <f>PXIL!P62</f>
        <v>0</v>
      </c>
      <c r="AK62" s="34">
        <f>RTM_IEX!J62</f>
        <v>5.8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11.209584295612007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650.13490503182379</v>
      </c>
      <c r="P63" s="36">
        <v>56.63</v>
      </c>
      <c r="Q63" s="36">
        <v>17.799999999999997</v>
      </c>
      <c r="R63" s="38">
        <v>23.7</v>
      </c>
      <c r="S63" s="38">
        <v>0</v>
      </c>
      <c r="T63" s="37">
        <f>SUMPRODUCT(LTA!J63:AN63,LTA!J$101:AN$101,LTA!J$105:AN$105)</f>
        <v>68.81</v>
      </c>
      <c r="U63" s="37">
        <f>SUMPRODUCT(LTA!J63:AN63,LTA!J$102:AN$102,LTA!J$105:AN$105)</f>
        <v>461.145532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3.97</v>
      </c>
      <c r="AB63" s="75">
        <f>-STOA!P63</f>
        <v>0</v>
      </c>
      <c r="AC63">
        <f t="shared" si="0"/>
        <v>11.564945691083269</v>
      </c>
      <c r="AD63">
        <f t="shared" si="1"/>
        <v>1331.0702935660781</v>
      </c>
      <c r="AE63">
        <f>'IDT-1'!F63</f>
        <v>0</v>
      </c>
      <c r="AF63" s="24"/>
      <c r="AG63">
        <f t="shared" si="2"/>
        <v>1331.0702935660781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-17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11.209584295612007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670.43738570921073</v>
      </c>
      <c r="P64" s="36">
        <v>56.63</v>
      </c>
      <c r="Q64" s="36">
        <v>17.799999999999997</v>
      </c>
      <c r="R64" s="38">
        <v>23.7</v>
      </c>
      <c r="S64" s="38">
        <v>0</v>
      </c>
      <c r="T64" s="37">
        <f>SUMPRODUCT(LTA!J64:AN64,LTA!J$101:AN$101,LTA!J$105:AN$105)</f>
        <v>60.57</v>
      </c>
      <c r="U64" s="37">
        <f>SUMPRODUCT(LTA!J64:AN64,LTA!J$102:AN$102,LTA!J$105:AN$105)</f>
        <v>450.29442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3.97</v>
      </c>
      <c r="AB64" s="75">
        <f>-STOA!P64</f>
        <v>0</v>
      </c>
      <c r="AC64">
        <f t="shared" si="0"/>
        <v>11.600534661147986</v>
      </c>
      <c r="AD64">
        <f t="shared" si="1"/>
        <v>1329.2460732734003</v>
      </c>
      <c r="AE64">
        <f>'IDT-1'!F64</f>
        <v>0</v>
      </c>
      <c r="AF64" s="24"/>
      <c r="AG64">
        <f t="shared" si="2"/>
        <v>1329.2460732734003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11.535947712418301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684.29285605209236</v>
      </c>
      <c r="P65" s="36">
        <v>56.63</v>
      </c>
      <c r="Q65" s="36">
        <v>17.799999999999997</v>
      </c>
      <c r="R65" s="38">
        <v>23.7</v>
      </c>
      <c r="S65" s="38">
        <v>0</v>
      </c>
      <c r="T65" s="37">
        <f>SUMPRODUCT(LTA!J65:AN65,LTA!J$101:AN$101,LTA!J$105:AN$105)</f>
        <v>53.25</v>
      </c>
      <c r="U65" s="37">
        <f>SUMPRODUCT(LTA!J65:AN65,LTA!J$102:AN$102,LTA!J$105:AN$105)</f>
        <v>440.25099599999999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3.97</v>
      </c>
      <c r="AB65" s="75">
        <f>-STOA!P65</f>
        <v>0</v>
      </c>
      <c r="AC65">
        <f t="shared" si="0"/>
        <v>11.870299823500481</v>
      </c>
      <c r="AD65">
        <f t="shared" si="1"/>
        <v>1290.7947178707354</v>
      </c>
      <c r="AE65">
        <f>'IDT-1'!F65</f>
        <v>0</v>
      </c>
      <c r="AF65" s="24"/>
      <c r="AG65">
        <f t="shared" si="2"/>
        <v>1290.7947178707354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11.535947712418301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693.8888810339364</v>
      </c>
      <c r="P66" s="36">
        <v>56.63</v>
      </c>
      <c r="Q66" s="36">
        <v>17.799999999999997</v>
      </c>
      <c r="R66" s="38">
        <v>23.7</v>
      </c>
      <c r="S66" s="38">
        <v>0</v>
      </c>
      <c r="T66" s="37">
        <f>SUMPRODUCT(LTA!J66:AN66,LTA!J$101:AN$101,LTA!J$105:AN$105)</f>
        <v>45.56</v>
      </c>
      <c r="U66" s="37">
        <f>SUMPRODUCT(LTA!J66:AN66,LTA!J$102:AN$102,LTA!J$105:AN$105)</f>
        <v>429.57499200000001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3.97</v>
      </c>
      <c r="AB66" s="75">
        <f>-STOA!P66</f>
        <v>0</v>
      </c>
      <c r="AC66">
        <f t="shared" si="0"/>
        <v>11.881343576996864</v>
      </c>
      <c r="AD66">
        <f t="shared" si="1"/>
        <v>1272.0136950990834</v>
      </c>
      <c r="AE66">
        <f>'IDT-1'!F66</f>
        <v>0</v>
      </c>
      <c r="AF66" s="24"/>
      <c r="AG66">
        <f t="shared" si="2"/>
        <v>1272.0136950990834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10.882352941176471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67.430000000000007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779.61811825931375</v>
      </c>
      <c r="P67" s="36">
        <v>56.63</v>
      </c>
      <c r="Q67" s="36">
        <v>17.799999999999997</v>
      </c>
      <c r="R67" s="38">
        <v>24.2</v>
      </c>
      <c r="S67" s="38">
        <v>0</v>
      </c>
      <c r="T67" s="37">
        <f>SUMPRODUCT(LTA!J67:AN67,LTA!J$101:AN$101,LTA!J$105:AN$105)</f>
        <v>33.69</v>
      </c>
      <c r="U67" s="37">
        <f>SUMPRODUCT(LTA!J67:AN67,LTA!J$102:AN$102,LTA!J$105:AN$105)</f>
        <v>418.81354399999998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</v>
      </c>
      <c r="AA67" s="75">
        <f>STOA!J67</f>
        <v>4.0599999999999996</v>
      </c>
      <c r="AB67" s="75">
        <f>-STOA!P67</f>
        <v>0</v>
      </c>
      <c r="AC67">
        <f t="shared" si="0"/>
        <v>12.255334721229902</v>
      </c>
      <c r="AD67">
        <f t="shared" si="1"/>
        <v>1370.3911804792604</v>
      </c>
      <c r="AE67">
        <f>'IDT-1'!F67</f>
        <v>-70.628</v>
      </c>
      <c r="AF67" s="24"/>
      <c r="AG67">
        <f t="shared" si="2"/>
        <v>1299.7631804792604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7.5225</v>
      </c>
      <c r="E68">
        <f>GT_NG!T68</f>
        <v>10.882352941176471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67.430000000000007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805.16362267914644</v>
      </c>
      <c r="P68" s="36">
        <v>56.63</v>
      </c>
      <c r="Q68" s="36">
        <v>17.799999999999997</v>
      </c>
      <c r="R68" s="38">
        <v>24.2</v>
      </c>
      <c r="S68" s="38">
        <v>0</v>
      </c>
      <c r="T68" s="37">
        <f>SUMPRODUCT(LTA!J68:AN68,LTA!J$101:AN$101,LTA!J$105:AN$105)</f>
        <v>26.79</v>
      </c>
      <c r="U68" s="37">
        <f>SUMPRODUCT(LTA!J68:AN68,LTA!J$102:AN$102,LTA!J$105:AN$105)</f>
        <v>408.098612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4.0599999999999996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12.228768794582715</v>
      </c>
      <c r="AD68">
        <f t="shared" ref="AD68:AD98" si="4">SUM(B68:AB68,AI68:AR68)-AC68</f>
        <v>1389.3483188257401</v>
      </c>
      <c r="AE68">
        <f>'IDT-1'!F68</f>
        <v>-58.343000000000004</v>
      </c>
      <c r="AF68" s="24"/>
      <c r="AG68">
        <f t="shared" ref="AG68:AG98" si="5">SUM(AD68:AF68)</f>
        <v>1331.00531882574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-27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7.5225</v>
      </c>
      <c r="E69">
        <f>GT_NG!T69</f>
        <v>10.882352941176471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797.00886770715272</v>
      </c>
      <c r="P69" s="36">
        <v>56.63</v>
      </c>
      <c r="Q69" s="36">
        <v>17.799999999999997</v>
      </c>
      <c r="R69" s="38">
        <v>22.069999999999997</v>
      </c>
      <c r="S69" s="38">
        <v>0</v>
      </c>
      <c r="T69" s="37">
        <f>SUMPRODUCT(LTA!J69:AN69,LTA!J$101:AN$101,LTA!J$105:AN$105)</f>
        <v>18.990000000000002</v>
      </c>
      <c r="U69" s="37">
        <f>SUMPRODUCT(LTA!J69:AN69,LTA!J$102:AN$102,LTA!J$105:AN$105)</f>
        <v>398.18170399999997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4.0599999999999996</v>
      </c>
      <c r="AB69" s="75">
        <f>-STOA!P69</f>
        <v>0</v>
      </c>
      <c r="AC69">
        <f t="shared" si="3"/>
        <v>12.188391453290416</v>
      </c>
      <c r="AD69">
        <f t="shared" si="4"/>
        <v>1338.3870331950386</v>
      </c>
      <c r="AE69">
        <f>'IDT-1'!F69</f>
        <v>-43.804000000000002</v>
      </c>
      <c r="AF69" s="24"/>
      <c r="AG69">
        <f t="shared" si="5"/>
        <v>1294.5830331950385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7.5225</v>
      </c>
      <c r="E70">
        <f>GT_NG!T70</f>
        <v>10.882352941176471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797.00886770715272</v>
      </c>
      <c r="P70" s="36">
        <v>56.63</v>
      </c>
      <c r="Q70" s="36">
        <v>17.799999999999997</v>
      </c>
      <c r="R70" s="38">
        <v>13.980000000000002</v>
      </c>
      <c r="S70" s="38">
        <v>0</v>
      </c>
      <c r="T70" s="37">
        <f>SUMPRODUCT(LTA!J70:AN70,LTA!J$101:AN$101,LTA!J$105:AN$105)</f>
        <v>9.9700000000000006</v>
      </c>
      <c r="U70" s="37">
        <f>SUMPRODUCT(LTA!J70:AN70,LTA!J$102:AN$102,LTA!J$105:AN$105)</f>
        <v>390.76591999999999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4.0599999999999996</v>
      </c>
      <c r="AB70" s="75">
        <f>-STOA!P70</f>
        <v>0</v>
      </c>
      <c r="AC70">
        <f t="shared" si="3"/>
        <v>12.151798022188199</v>
      </c>
      <c r="AD70">
        <f t="shared" si="4"/>
        <v>1293.897842626141</v>
      </c>
      <c r="AE70">
        <f>'IDT-1'!F70</f>
        <v>-14.893000000000001</v>
      </c>
      <c r="AF70" s="24"/>
      <c r="AG70">
        <f t="shared" si="5"/>
        <v>1279.004842626141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-70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7.5225</v>
      </c>
      <c r="E71">
        <f>GT_NG!T71</f>
        <v>10.57448036951501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69.557498111714551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795.87482442670773</v>
      </c>
      <c r="P71" s="36">
        <v>56.63</v>
      </c>
      <c r="Q71" s="36">
        <v>17.799999999999997</v>
      </c>
      <c r="R71" s="38">
        <v>4.95</v>
      </c>
      <c r="S71" s="38">
        <v>0</v>
      </c>
      <c r="T71" s="37">
        <f>SUMPRODUCT(LTA!J71:AN71,LTA!J$101:AN$101,LTA!J$105:AN$105)</f>
        <v>7.9700000000000006</v>
      </c>
      <c r="U71" s="37">
        <f>SUMPRODUCT(LTA!J71:AN71,LTA!J$102:AN$102,LTA!J$105:AN$105)</f>
        <v>385.53983599999998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6.65</v>
      </c>
      <c r="Z71" s="34">
        <f>IEX!P71</f>
        <v>0</v>
      </c>
      <c r="AA71" s="75">
        <f>STOA!J71</f>
        <v>4.0599999999999996</v>
      </c>
      <c r="AB71" s="75">
        <f>-STOA!P71</f>
        <v>0</v>
      </c>
      <c r="AC71">
        <f t="shared" si="3"/>
        <v>12.246288962066689</v>
      </c>
      <c r="AD71">
        <f t="shared" si="4"/>
        <v>1264.8828499458707</v>
      </c>
      <c r="AE71">
        <f>'IDT-1'!F71</f>
        <v>0</v>
      </c>
      <c r="AF71" s="24"/>
      <c r="AG71">
        <f t="shared" si="5"/>
        <v>1264.8828499458707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-90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7.5225</v>
      </c>
      <c r="E72">
        <f>GT_NG!T72</f>
        <v>10.57448036951501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805.52082175992302</v>
      </c>
      <c r="P72" s="36">
        <v>56.63</v>
      </c>
      <c r="Q72" s="36">
        <v>17.799999999999997</v>
      </c>
      <c r="R72" s="38">
        <v>2.29</v>
      </c>
      <c r="S72" s="38">
        <v>0</v>
      </c>
      <c r="T72" s="37">
        <f>SUMPRODUCT(LTA!J72:AN72,LTA!J$101:AN$101,LTA!J$105:AN$105)</f>
        <v>7.02</v>
      </c>
      <c r="U72" s="37">
        <f>SUMPRODUCT(LTA!J72:AN72,LTA!J$102:AN$102,LTA!J$105:AN$105)</f>
        <v>381.997388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10.39</v>
      </c>
      <c r="Z72" s="34">
        <f>IEX!P72</f>
        <v>0</v>
      </c>
      <c r="AA72" s="75">
        <f>STOA!J72</f>
        <v>4.0599999999999996</v>
      </c>
      <c r="AB72" s="75">
        <f>-STOA!P72</f>
        <v>0</v>
      </c>
      <c r="AC72">
        <f t="shared" si="3"/>
        <v>12.450202946825076</v>
      </c>
      <c r="AD72">
        <f t="shared" si="4"/>
        <v>1248.7849871826129</v>
      </c>
      <c r="AE72">
        <f>'IDT-1'!F72</f>
        <v>0</v>
      </c>
      <c r="AF72" s="24"/>
      <c r="AG72">
        <f t="shared" si="5"/>
        <v>1248.7849871826129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7.5225</v>
      </c>
      <c r="E73">
        <f>GT_NG!T73</f>
        <v>10.89203233256351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48.44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817.12981394081828</v>
      </c>
      <c r="P73" s="36">
        <v>56.63</v>
      </c>
      <c r="Q73" s="36">
        <v>17.799999999999997</v>
      </c>
      <c r="R73" s="38">
        <v>0.28000000000000003</v>
      </c>
      <c r="S73" s="38">
        <v>0</v>
      </c>
      <c r="T73" s="37">
        <f>SUMPRODUCT(LTA!J73:AN73,LTA!J$101:AN$101,LTA!J$105:AN$105)</f>
        <v>4.21</v>
      </c>
      <c r="U73" s="37">
        <f>SUMPRODUCT(LTA!J73:AN73,LTA!J$102:AN$102,LTA!J$105:AN$105)</f>
        <v>380.61544399999997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12.28</v>
      </c>
      <c r="Z73" s="34">
        <f>IEX!P73</f>
        <v>0</v>
      </c>
      <c r="AA73" s="75">
        <f>STOA!J73</f>
        <v>4.0599999999999996</v>
      </c>
      <c r="AB73" s="75">
        <f>-STOA!P73</f>
        <v>0</v>
      </c>
      <c r="AC73">
        <f t="shared" si="3"/>
        <v>12.269938010785312</v>
      </c>
      <c r="AD73">
        <f t="shared" si="4"/>
        <v>1247.5898522625962</v>
      </c>
      <c r="AE73">
        <f>'IDT-1'!F73</f>
        <v>0</v>
      </c>
      <c r="AF73" s="24"/>
      <c r="AG73">
        <f t="shared" si="5"/>
        <v>1247.5898522625962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7.5225</v>
      </c>
      <c r="E74">
        <f>GT_NG!T74</f>
        <v>10.89203233256351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48.44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841.63844655723892</v>
      </c>
      <c r="P74" s="36">
        <v>56.63</v>
      </c>
      <c r="Q74" s="36">
        <v>17.799999999999997</v>
      </c>
      <c r="R74" s="38">
        <v>0</v>
      </c>
      <c r="S74" s="38">
        <v>0</v>
      </c>
      <c r="T74" s="37">
        <f>SUMPRODUCT(LTA!J74:AN74,LTA!J$101:AN$101,LTA!J$105:AN$105)</f>
        <v>0.57999999999999996</v>
      </c>
      <c r="U74" s="37">
        <f>SUMPRODUCT(LTA!J74:AN74,LTA!J$102:AN$102,LTA!J$105:AN$105)</f>
        <v>380.45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7.01</v>
      </c>
      <c r="Z74" s="34">
        <f>IEX!P74</f>
        <v>0</v>
      </c>
      <c r="AA74" s="75">
        <f>STOA!J74</f>
        <v>4.0599999999999996</v>
      </c>
      <c r="AB74" s="75">
        <f>-STOA!P74</f>
        <v>0</v>
      </c>
      <c r="AC74">
        <f t="shared" si="3"/>
        <v>12.482020372412137</v>
      </c>
      <c r="AD74">
        <f t="shared" si="4"/>
        <v>1252.5409585173902</v>
      </c>
      <c r="AE74">
        <f>'IDT-1'!F74</f>
        <v>0</v>
      </c>
      <c r="AF74" s="24"/>
      <c r="AG74">
        <f t="shared" si="5"/>
        <v>1252.5409585173902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7.5225</v>
      </c>
      <c r="E75">
        <f>GT_NG!T75</f>
        <v>10.98729792147806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861.41697671602765</v>
      </c>
      <c r="P75" s="36">
        <v>56.63</v>
      </c>
      <c r="Q75" s="36">
        <v>17.799999999999997</v>
      </c>
      <c r="R75" s="38">
        <v>0</v>
      </c>
      <c r="S75" s="38">
        <v>0</v>
      </c>
      <c r="T75" s="37">
        <f>SUMPRODUCT(LTA!J75:AN75,LTA!J$101:AN$101,LTA!J$105:AN$105)</f>
        <v>0.17</v>
      </c>
      <c r="U75" s="37">
        <f>SUMPRODUCT(LTA!J75:AN75,LTA!J$102:AN$102,LTA!J$105:AN$105)</f>
        <v>381.02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2.1800000000000002</v>
      </c>
      <c r="Z75" s="34">
        <f>IEX!P75</f>
        <v>0</v>
      </c>
      <c r="AA75" s="75">
        <f>STOA!J75</f>
        <v>4.0599999999999996</v>
      </c>
      <c r="AB75" s="75">
        <f>-STOA!P75</f>
        <v>0</v>
      </c>
      <c r="AC75">
        <f t="shared" si="3"/>
        <v>12.707547833941735</v>
      </c>
      <c r="AD75">
        <f t="shared" si="4"/>
        <v>1259.0792268035639</v>
      </c>
      <c r="AE75">
        <f>'IDT-1'!F75</f>
        <v>0</v>
      </c>
      <c r="AF75" s="24"/>
      <c r="AG75">
        <f t="shared" si="5"/>
        <v>1259.0792268035639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7.5225</v>
      </c>
      <c r="E76">
        <f>GT_NG!T76</f>
        <v>10.98729792147806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892.66987724447517</v>
      </c>
      <c r="P76" s="36">
        <v>56.63</v>
      </c>
      <c r="Q76" s="36">
        <v>17.799999999999997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381.02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4.0599999999999996</v>
      </c>
      <c r="AB76" s="75">
        <f>-STOA!P76</f>
        <v>0</v>
      </c>
      <c r="AC76">
        <f t="shared" si="3"/>
        <v>12.950332198380693</v>
      </c>
      <c r="AD76">
        <f t="shared" si="4"/>
        <v>1287.7393429675724</v>
      </c>
      <c r="AE76">
        <f>'IDT-1'!F76</f>
        <v>-10.237</v>
      </c>
      <c r="AF76" s="24"/>
      <c r="AG76">
        <f t="shared" si="5"/>
        <v>1277.5023429675723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-120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10.996910980061781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892.23317827090216</v>
      </c>
      <c r="P77" s="36">
        <v>56.63</v>
      </c>
      <c r="Q77" s="36">
        <v>17.799999999999997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381.56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4.0599999999999996</v>
      </c>
      <c r="AB77" s="75">
        <f>-STOA!P77</f>
        <v>0</v>
      </c>
      <c r="AC77">
        <f t="shared" si="3"/>
        <v>13.120703831192564</v>
      </c>
      <c r="AD77">
        <f t="shared" si="4"/>
        <v>1267.6818854197713</v>
      </c>
      <c r="AE77">
        <f>'IDT-1'!F77</f>
        <v>-6.359</v>
      </c>
      <c r="AF77" s="24"/>
      <c r="AG77">
        <f t="shared" si="5"/>
        <v>1261.3228854197714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-140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10.996910980061781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893.54299897226088</v>
      </c>
      <c r="P78" s="36">
        <v>56.63</v>
      </c>
      <c r="Q78" s="36">
        <v>17.799999999999997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380.56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4.0599999999999996</v>
      </c>
      <c r="AB78" s="75">
        <f>-STOA!P78</f>
        <v>0</v>
      </c>
      <c r="AC78">
        <f t="shared" si="3"/>
        <v>13.20801790233287</v>
      </c>
      <c r="AD78">
        <f t="shared" si="4"/>
        <v>1257.9043920499898</v>
      </c>
      <c r="AE78">
        <f>'IDT-1'!F78</f>
        <v>-20.308999999999997</v>
      </c>
      <c r="AF78" s="24"/>
      <c r="AG78">
        <f t="shared" si="5"/>
        <v>1237.5953920499899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7.5225</v>
      </c>
      <c r="E79">
        <f>GT_NG!T79</f>
        <v>10.996910980061781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900.63786211555953</v>
      </c>
      <c r="P79" s="36">
        <v>56.63</v>
      </c>
      <c r="Q79" s="36">
        <v>17.799999999999997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380.47999999999996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4.0599999999999996</v>
      </c>
      <c r="AB79" s="75">
        <f>-STOA!P79</f>
        <v>0</v>
      </c>
      <c r="AC79">
        <f t="shared" si="3"/>
        <v>12.928096443741017</v>
      </c>
      <c r="AD79">
        <f t="shared" si="4"/>
        <v>1305.1991766518804</v>
      </c>
      <c r="AE79">
        <f>'IDT-1'!F79</f>
        <v>-38.509</v>
      </c>
      <c r="AF79" s="24"/>
      <c r="AG79">
        <f t="shared" si="5"/>
        <v>1266.6901766518804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-110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7.5225</v>
      </c>
      <c r="E80">
        <f>GT_NG!T80</f>
        <v>11.003006285870457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892.07014531367417</v>
      </c>
      <c r="P80" s="36">
        <v>56.63</v>
      </c>
      <c r="Q80" s="36">
        <v>17.799999999999997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380.47999999999996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4.0599999999999996</v>
      </c>
      <c r="AB80" s="75">
        <f>-STOA!P80</f>
        <v>0</v>
      </c>
      <c r="AC80">
        <f t="shared" si="3"/>
        <v>12.856178823173973</v>
      </c>
      <c r="AD80">
        <f t="shared" si="4"/>
        <v>1296.7094727763708</v>
      </c>
      <c r="AE80">
        <f>'IDT-1'!F80</f>
        <v>-51.45</v>
      </c>
      <c r="AF80" s="24"/>
      <c r="AG80">
        <f t="shared" si="5"/>
        <v>1245.2594727763708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-110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7.5225</v>
      </c>
      <c r="E81">
        <f>GT_NG!T81</f>
        <v>11.003006285870457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868.78973035520858</v>
      </c>
      <c r="P81" s="36">
        <v>56.63</v>
      </c>
      <c r="Q81" s="36">
        <v>17.799999999999997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380.47999999999996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4.0599999999999996</v>
      </c>
      <c r="AB81" s="75">
        <f>-STOA!P81</f>
        <v>0</v>
      </c>
      <c r="AC81">
        <f t="shared" si="3"/>
        <v>12.74533491477175</v>
      </c>
      <c r="AD81">
        <f t="shared" si="4"/>
        <v>1263.5399017263071</v>
      </c>
      <c r="AE81">
        <f>'IDT-1'!F81</f>
        <v>-53.178000000000004</v>
      </c>
      <c r="AF81" s="24"/>
      <c r="AG81">
        <f t="shared" si="5"/>
        <v>1210.361901726307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7.5225</v>
      </c>
      <c r="E82">
        <f>GT_NG!T82</f>
        <v>11.003006285870457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852.28237033849166</v>
      </c>
      <c r="P82" s="36">
        <v>56.63</v>
      </c>
      <c r="Q82" s="36">
        <v>17.799999999999997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380.47999999999996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4.0599999999999996</v>
      </c>
      <c r="AB82" s="75">
        <f>-STOA!P82</f>
        <v>0</v>
      </c>
      <c r="AC82">
        <f t="shared" si="3"/>
        <v>12.606673090631325</v>
      </c>
      <c r="AD82">
        <f t="shared" si="4"/>
        <v>1247.1712035337305</v>
      </c>
      <c r="AE82">
        <f>'IDT-1'!F82</f>
        <v>-83.468000000000004</v>
      </c>
      <c r="AF82" s="24"/>
      <c r="AG82">
        <f t="shared" si="5"/>
        <v>1163.7032035337304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11.218951290923611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796.94498746174008</v>
      </c>
      <c r="P83" s="36">
        <v>56.63</v>
      </c>
      <c r="Q83" s="36">
        <v>17.799999999999997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380.47999999999996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-140</v>
      </c>
      <c r="AA83" s="75">
        <f>STOA!J83</f>
        <v>4.0599999999999996</v>
      </c>
      <c r="AB83" s="75">
        <f>-STOA!P83</f>
        <v>0</v>
      </c>
      <c r="AC83">
        <f t="shared" si="3"/>
        <v>13.099188399640164</v>
      </c>
      <c r="AD83">
        <f t="shared" si="4"/>
        <v>1084.3796357569886</v>
      </c>
      <c r="AE83">
        <f>'IDT-1'!F83</f>
        <v>0</v>
      </c>
      <c r="AF83" s="24"/>
      <c r="AG83">
        <f t="shared" si="5"/>
        <v>1084.3796357569886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11.218951290923611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779.02491226517623</v>
      </c>
      <c r="P84" s="36">
        <v>56.63</v>
      </c>
      <c r="Q84" s="36">
        <v>17.799999999999997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380.47999999999996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-146</v>
      </c>
      <c r="AA84" s="75">
        <f>STOA!J84</f>
        <v>4.0599999999999996</v>
      </c>
      <c r="AB84" s="75">
        <f>-STOA!P84</f>
        <v>0</v>
      </c>
      <c r="AC84">
        <f t="shared" si="3"/>
        <v>12.999486714338364</v>
      </c>
      <c r="AD84">
        <f t="shared" si="4"/>
        <v>1060.5592622457264</v>
      </c>
      <c r="AE84">
        <f>'IDT-1'!F84</f>
        <v>0</v>
      </c>
      <c r="AF84" s="24"/>
      <c r="AG84">
        <f t="shared" si="5"/>
        <v>1060.5592622457264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11.218951290923611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683.0644089791914</v>
      </c>
      <c r="P85" s="36">
        <v>56.63</v>
      </c>
      <c r="Q85" s="36">
        <v>17.799999999999997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379.93999999999994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-172</v>
      </c>
      <c r="AA85" s="75">
        <f>STOA!J85</f>
        <v>4.0599999999999996</v>
      </c>
      <c r="AB85" s="75">
        <f>-STOA!P85</f>
        <v>0</v>
      </c>
      <c r="AC85">
        <f t="shared" si="3"/>
        <v>11.823274551432913</v>
      </c>
      <c r="AD85">
        <f t="shared" si="4"/>
        <v>1020.1253036484075</v>
      </c>
      <c r="AE85">
        <f>'IDT-1'!F85</f>
        <v>0</v>
      </c>
      <c r="AF85" s="24"/>
      <c r="AG85">
        <f t="shared" si="5"/>
        <v>1020.1253036484075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11.218951290923611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575.90950724630977</v>
      </c>
      <c r="P86" s="36">
        <v>56.63</v>
      </c>
      <c r="Q86" s="36">
        <v>17.799999999999997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352.88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-22.91</v>
      </c>
      <c r="AA86" s="75">
        <f>STOA!J86</f>
        <v>4.0599999999999996</v>
      </c>
      <c r="AB86" s="75">
        <f>-STOA!P86</f>
        <v>0</v>
      </c>
      <c r="AC86">
        <f t="shared" si="3"/>
        <v>9.9411739351663417</v>
      </c>
      <c r="AD86">
        <f t="shared" si="4"/>
        <v>976.88250253179228</v>
      </c>
      <c r="AE86">
        <f>'IDT-1'!F86</f>
        <v>0</v>
      </c>
      <c r="AF86" s="24"/>
      <c r="AG86">
        <f t="shared" si="5"/>
        <v>976.88250253179228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11.218951290923611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541.75118073727867</v>
      </c>
      <c r="P87" s="36">
        <v>56.63</v>
      </c>
      <c r="Q87" s="36">
        <v>17.799999999999997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352.85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-6.38</v>
      </c>
      <c r="AA87" s="75">
        <f>STOA!J87</f>
        <v>4.0599999999999996</v>
      </c>
      <c r="AB87" s="75">
        <f>-STOA!P87</f>
        <v>0</v>
      </c>
      <c r="AC87">
        <f t="shared" si="3"/>
        <v>9.7257426984202908</v>
      </c>
      <c r="AD87">
        <f t="shared" si="4"/>
        <v>934.43960725950717</v>
      </c>
      <c r="AE87">
        <f>'IDT-1'!F87</f>
        <v>0</v>
      </c>
      <c r="AF87" s="24"/>
      <c r="AG87">
        <f t="shared" si="5"/>
        <v>934.43960725950717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11.218951290923611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537.84441918063965</v>
      </c>
      <c r="P88" s="36">
        <v>56.63</v>
      </c>
      <c r="Q88" s="36">
        <v>17.799999999999997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352.85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4.0599999999999996</v>
      </c>
      <c r="AB88" s="75">
        <f>-STOA!P88</f>
        <v>0</v>
      </c>
      <c r="AC88">
        <f t="shared" si="3"/>
        <v>9.6388799150597304</v>
      </c>
      <c r="AD88">
        <f t="shared" si="4"/>
        <v>936.99970848622888</v>
      </c>
      <c r="AE88">
        <f>'IDT-1'!F88</f>
        <v>0</v>
      </c>
      <c r="AF88" s="24"/>
      <c r="AG88">
        <f t="shared" si="5"/>
        <v>936.99970848622888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11.218951290923611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523.93542472706338</v>
      </c>
      <c r="P89" s="36">
        <v>56.63</v>
      </c>
      <c r="Q89" s="36">
        <v>17.799999999999997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352.85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4.0599999999999996</v>
      </c>
      <c r="AB89" s="75">
        <f>-STOA!P89</f>
        <v>0</v>
      </c>
      <c r="AC89">
        <f t="shared" si="3"/>
        <v>9.352621207151909</v>
      </c>
      <c r="AD89">
        <f t="shared" si="4"/>
        <v>943.37697274056052</v>
      </c>
      <c r="AE89">
        <f>'IDT-1'!F89</f>
        <v>0</v>
      </c>
      <c r="AF89" s="24"/>
      <c r="AG89">
        <f t="shared" si="5"/>
        <v>943.37697274056052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11.218951290923611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519.54283182405936</v>
      </c>
      <c r="P90" s="36">
        <v>56.63</v>
      </c>
      <c r="Q90" s="36">
        <v>17.799999999999997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352.85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4.0599999999999996</v>
      </c>
      <c r="AB90" s="75">
        <f>-STOA!P90</f>
        <v>0</v>
      </c>
      <c r="AC90">
        <f t="shared" si="3"/>
        <v>9.2310118495177846</v>
      </c>
      <c r="AD90">
        <f t="shared" si="4"/>
        <v>949.10598919519055</v>
      </c>
      <c r="AE90">
        <f>'IDT-1'!F90</f>
        <v>0</v>
      </c>
      <c r="AF90" s="24"/>
      <c r="AG90">
        <f t="shared" si="5"/>
        <v>949.10598919519055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11.218951290923611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516.12081462307867</v>
      </c>
      <c r="P91" s="36">
        <v>52.749999999999993</v>
      </c>
      <c r="Q91" s="36">
        <v>17.799999999999997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352.85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4.0599999999999996</v>
      </c>
      <c r="AB91" s="75">
        <f>-STOA!P91</f>
        <v>0</v>
      </c>
      <c r="AC91">
        <f t="shared" si="3"/>
        <v>9.0849633277806561</v>
      </c>
      <c r="AD91">
        <f t="shared" si="4"/>
        <v>951.95002051594702</v>
      </c>
      <c r="AE91">
        <f>'IDT-1'!F91</f>
        <v>0</v>
      </c>
      <c r="AF91" s="24"/>
      <c r="AG91">
        <f t="shared" si="5"/>
        <v>951.95002051594702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11.218951290923611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516.12081462307867</v>
      </c>
      <c r="P92" s="36">
        <v>52.749999999999993</v>
      </c>
      <c r="Q92" s="36">
        <v>17.799999999999997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352.85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4.0599999999999996</v>
      </c>
      <c r="AB92" s="75">
        <f>-STOA!P92</f>
        <v>0</v>
      </c>
      <c r="AC92">
        <f t="shared" si="3"/>
        <v>9.0849633277806561</v>
      </c>
      <c r="AD92">
        <f t="shared" si="4"/>
        <v>951.95002051594702</v>
      </c>
      <c r="AE92">
        <f>'IDT-1'!F92</f>
        <v>0</v>
      </c>
      <c r="AF92" s="24"/>
      <c r="AG92">
        <f t="shared" si="5"/>
        <v>951.95002051594702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11.218951290923611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510.20188187259953</v>
      </c>
      <c r="P93" s="36">
        <v>56.627325114543474</v>
      </c>
      <c r="Q93" s="36">
        <v>17.799999999999997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352.85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-37.869999999999997</v>
      </c>
      <c r="AA93" s="75">
        <f>STOA!J93</f>
        <v>4.0599999999999996</v>
      </c>
      <c r="AB93" s="75">
        <f>-STOA!P93</f>
        <v>0</v>
      </c>
      <c r="AC93">
        <f t="shared" si="3"/>
        <v>9.1344818349336734</v>
      </c>
      <c r="AD93">
        <f t="shared" si="4"/>
        <v>941.98889437285834</v>
      </c>
      <c r="AE93">
        <f>'IDT-1'!F93</f>
        <v>0</v>
      </c>
      <c r="AF93" s="24"/>
      <c r="AG93">
        <f t="shared" si="5"/>
        <v>941.98889437285834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11.218951290923611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505.33866453869945</v>
      </c>
      <c r="P94" s="36">
        <v>56.627325114543474</v>
      </c>
      <c r="Q94" s="36">
        <v>17.799999999999997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352.85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-51</v>
      </c>
      <c r="AA94" s="75">
        <f>STOA!J94</f>
        <v>4.0599999999999996</v>
      </c>
      <c r="AB94" s="75">
        <f>-STOA!P94</f>
        <v>0</v>
      </c>
      <c r="AC94">
        <f t="shared" si="3"/>
        <v>9.2048571102567056</v>
      </c>
      <c r="AD94">
        <f t="shared" si="4"/>
        <v>923.92530176363516</v>
      </c>
      <c r="AE94">
        <f>'IDT-1'!F94</f>
        <v>0</v>
      </c>
      <c r="AF94" s="24"/>
      <c r="AG94">
        <f t="shared" si="5"/>
        <v>923.92530176363516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11.218951290923611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505.33748193204974</v>
      </c>
      <c r="P95" s="36">
        <v>56.627325114543474</v>
      </c>
      <c r="Q95" s="36">
        <v>17.799999999999997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357.1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4.0599999999999996</v>
      </c>
      <c r="AB95" s="75">
        <f>-STOA!P95</f>
        <v>0</v>
      </c>
      <c r="AC95">
        <f t="shared" si="3"/>
        <v>9.3167875958848505</v>
      </c>
      <c r="AD95">
        <f t="shared" si="4"/>
        <v>919.06218867135738</v>
      </c>
      <c r="AE95">
        <f>'IDT-1'!F95</f>
        <v>0</v>
      </c>
      <c r="AF95" s="24"/>
      <c r="AG95">
        <f t="shared" si="5"/>
        <v>919.06218867135738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-90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11.218951290923611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490.98267850062626</v>
      </c>
      <c r="P96" s="36">
        <v>56.627325114543474</v>
      </c>
      <c r="Q96" s="36">
        <v>7.7316127686209049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357.1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4.0599999999999996</v>
      </c>
      <c r="AB96" s="75">
        <f>-STOA!P96</f>
        <v>0</v>
      </c>
      <c r="AC96">
        <f t="shared" si="3"/>
        <v>9.1116327943173108</v>
      </c>
      <c r="AD96">
        <f t="shared" si="4"/>
        <v>894.84415281012252</v>
      </c>
      <c r="AE96">
        <f>'IDT-1'!F96</f>
        <v>0</v>
      </c>
      <c r="AF96" s="24"/>
      <c r="AG96">
        <f t="shared" si="5"/>
        <v>894.84415281012252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6.0179999999999998</v>
      </c>
      <c r="E97">
        <f>GT_NG!T97</f>
        <v>11.218951290923611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482.5620891102156</v>
      </c>
      <c r="P97" s="36">
        <v>56.627325114543474</v>
      </c>
      <c r="Q97" s="36">
        <v>7.7316127686209049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357.1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4.0599999999999996</v>
      </c>
      <c r="AB97" s="75">
        <f>-STOA!P97</f>
        <v>0</v>
      </c>
      <c r="AC97">
        <f t="shared" si="3"/>
        <v>9.0282620434378611</v>
      </c>
      <c r="AD97">
        <f t="shared" si="4"/>
        <v>885.0024341705913</v>
      </c>
      <c r="AE97">
        <f>'IDT-1'!F97</f>
        <v>0</v>
      </c>
      <c r="AF97" s="24"/>
      <c r="AG97">
        <f t="shared" si="5"/>
        <v>885.0024341705913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-90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4.5135000000000005</v>
      </c>
      <c r="E98">
        <f>GT_NG!T98</f>
        <v>11.218951290923611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483.36008560932356</v>
      </c>
      <c r="P98" s="36">
        <v>56.627325114543474</v>
      </c>
      <c r="Q98" s="36">
        <v>7.7316127686209049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357.1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4.0599999999999996</v>
      </c>
      <c r="AB98" s="75">
        <f>-STOA!P98</f>
        <v>0</v>
      </c>
      <c r="AC98">
        <f t="shared" si="3"/>
        <v>9.022327414030368</v>
      </c>
      <c r="AD98">
        <f t="shared" si="4"/>
        <v>884.30186529910679</v>
      </c>
      <c r="AE98">
        <f>'IDT-1'!F98</f>
        <v>0</v>
      </c>
      <c r="AF98" s="24"/>
      <c r="AG98">
        <f t="shared" si="5"/>
        <v>884.30186529910679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-90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0.17748586500000005</v>
      </c>
      <c r="E99">
        <f t="shared" si="6"/>
        <v>0.2662337787478346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1.3972060668595581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14.848992749695602</v>
      </c>
      <c r="P99" s="36">
        <f t="shared" si="6"/>
        <v>1.4236535408536524</v>
      </c>
      <c r="Q99" s="36">
        <f t="shared" si="6"/>
        <v>0.41762056961152288</v>
      </c>
      <c r="R99" s="38">
        <f>SUM(R3:R98)/4000</f>
        <v>0.23228750000000015</v>
      </c>
      <c r="S99" s="38">
        <f t="shared" si="6"/>
        <v>0</v>
      </c>
      <c r="T99" s="37">
        <f t="shared" si="6"/>
        <v>0.69979250000000015</v>
      </c>
      <c r="U99" s="37">
        <f t="shared" si="6"/>
        <v>9.5497617579999972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9.6274999999999989E-3</v>
      </c>
      <c r="Z99" s="34">
        <f t="shared" si="6"/>
        <v>-0.38004000000000004</v>
      </c>
      <c r="AA99" s="75">
        <f t="shared" si="6"/>
        <v>9.6269999999999994E-2</v>
      </c>
      <c r="AB99" s="75">
        <f t="shared" si="6"/>
        <v>0</v>
      </c>
      <c r="AC99">
        <f t="shared" si="6"/>
        <v>0.25783848859440767</v>
      </c>
      <c r="AD99">
        <f t="shared" si="6"/>
        <v>27.538413340173772</v>
      </c>
      <c r="AE99">
        <f t="shared" si="6"/>
        <v>-1.3134272499999999</v>
      </c>
      <c r="AG99">
        <f t="shared" si="6"/>
        <v>26.224986090173765</v>
      </c>
      <c r="AI99">
        <f t="shared" si="6"/>
        <v>0</v>
      </c>
      <c r="AJ99">
        <f t="shared" si="6"/>
        <v>0</v>
      </c>
      <c r="AK99">
        <f t="shared" si="6"/>
        <v>0.12060999999999999</v>
      </c>
      <c r="AL99">
        <f t="shared" si="6"/>
        <v>-1.06325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45231</v>
      </c>
      <c r="B1" s="215"/>
      <c r="C1" s="215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T1" s="152" t="s">
        <v>145</v>
      </c>
    </row>
    <row r="2" spans="1:46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6">
      <c r="A3" t="s">
        <v>45</v>
      </c>
      <c r="D3">
        <f>TWEPL!S3</f>
        <v>1.1955600000000002</v>
      </c>
      <c r="E3">
        <f>GT_NG!S3</f>
        <v>2.0816608996539792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28.36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0.43115631242483099</v>
      </c>
      <c r="AD3">
        <f>SUM(B3:AB3,AI3:AR3)-AC3</f>
        <v>50.896976119102668</v>
      </c>
      <c r="AE3">
        <f>'IDT-1'!E3</f>
        <v>0</v>
      </c>
      <c r="AF3" s="24"/>
      <c r="AG3">
        <f>SUM(AD3:AF3)+AT3</f>
        <v>50.896976119102668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1.1955600000000002</v>
      </c>
      <c r="E4">
        <f>GT_NG!S4</f>
        <v>2.0816608996539792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63.34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0.72498831242483097</v>
      </c>
      <c r="AD4">
        <f t="shared" ref="AD4:AD67" si="1">SUM(B4:AB4,AI4:AR4)-AC4</f>
        <v>85.58314411910267</v>
      </c>
      <c r="AE4">
        <f>'IDT-1'!E4</f>
        <v>0</v>
      </c>
      <c r="AF4" s="24"/>
      <c r="AG4">
        <f t="shared" ref="AG4:AG67" si="2">SUM(AD4:AF4)+AT4</f>
        <v>85.58314411910267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1.1955600000000002</v>
      </c>
      <c r="E5">
        <f>GT_NG!S5</f>
        <v>2.0816608996539792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65.739999999999995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0.74514831242483093</v>
      </c>
      <c r="AD5">
        <f t="shared" si="1"/>
        <v>87.962984119102671</v>
      </c>
      <c r="AE5">
        <f>'IDT-1'!E5</f>
        <v>0</v>
      </c>
      <c r="AF5" s="24"/>
      <c r="AG5">
        <f t="shared" si="2"/>
        <v>87.962984119102671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1.1955600000000002</v>
      </c>
      <c r="E6">
        <f>GT_NG!S6</f>
        <v>2.0816608996539792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63.81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0.72893631242483092</v>
      </c>
      <c r="AD6">
        <f t="shared" si="1"/>
        <v>86.04919611910266</v>
      </c>
      <c r="AE6">
        <f>'IDT-1'!E6</f>
        <v>0</v>
      </c>
      <c r="AF6" s="24"/>
      <c r="AG6">
        <f t="shared" si="2"/>
        <v>86.04919611910266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1.1955600000000002</v>
      </c>
      <c r="E7">
        <f>GT_NG!S7</f>
        <v>2.0816608996539792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61.88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0.71272431242483103</v>
      </c>
      <c r="AD7">
        <f t="shared" si="1"/>
        <v>84.135408119102678</v>
      </c>
      <c r="AE7">
        <f>'IDT-1'!E7</f>
        <v>0</v>
      </c>
      <c r="AF7" s="24"/>
      <c r="AG7">
        <f t="shared" si="2"/>
        <v>84.135408119102678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1.1955600000000002</v>
      </c>
      <c r="E8">
        <f>GT_NG!S8</f>
        <v>2.0816608996539792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61.88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0.71272431242483103</v>
      </c>
      <c r="AD8">
        <f t="shared" si="1"/>
        <v>84.135408119102678</v>
      </c>
      <c r="AE8">
        <f>'IDT-1'!E8</f>
        <v>0</v>
      </c>
      <c r="AF8" s="24"/>
      <c r="AG8">
        <f t="shared" si="2"/>
        <v>84.135408119102678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1.1955600000000002</v>
      </c>
      <c r="E9">
        <f>GT_NG!S9</f>
        <v>2.0816608996539792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59.94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0.69642831242483083</v>
      </c>
      <c r="AD9">
        <f t="shared" si="1"/>
        <v>82.211704119102663</v>
      </c>
      <c r="AE9">
        <f>'IDT-1'!E9</f>
        <v>0</v>
      </c>
      <c r="AF9" s="24"/>
      <c r="AG9">
        <f t="shared" si="2"/>
        <v>82.211704119102663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1.1955600000000002</v>
      </c>
      <c r="E10">
        <f>GT_NG!S10</f>
        <v>2.0816608996539792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60.91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0.70457631242483088</v>
      </c>
      <c r="AD10">
        <f t="shared" si="1"/>
        <v>83.173556119102656</v>
      </c>
      <c r="AE10">
        <f>'IDT-1'!E10</f>
        <v>0</v>
      </c>
      <c r="AF10" s="24"/>
      <c r="AG10">
        <f t="shared" si="2"/>
        <v>83.173556119102656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1.1955600000000002</v>
      </c>
      <c r="E11">
        <f>GT_NG!S11</f>
        <v>2.0816608996539792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59.94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0.69642831242483083</v>
      </c>
      <c r="AD11">
        <f t="shared" si="1"/>
        <v>82.211704119102663</v>
      </c>
      <c r="AE11">
        <f>'IDT-1'!E11</f>
        <v>0</v>
      </c>
      <c r="AF11" s="24"/>
      <c r="AG11">
        <f t="shared" si="2"/>
        <v>82.211704119102663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1.1955600000000002</v>
      </c>
      <c r="E12">
        <f>GT_NG!S12</f>
        <v>2.0816608996539792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0.69642831242483083</v>
      </c>
      <c r="AD12">
        <f t="shared" si="1"/>
        <v>82.211704119102663</v>
      </c>
      <c r="AE12">
        <f>'IDT-1'!E12</f>
        <v>0</v>
      </c>
      <c r="AF12" s="24"/>
      <c r="AG12">
        <f t="shared" si="2"/>
        <v>82.211704119102663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1.1955600000000002</v>
      </c>
      <c r="E13">
        <f>GT_NG!S13</f>
        <v>2.0816608996539792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59.94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0.69642831242483083</v>
      </c>
      <c r="AD13">
        <f t="shared" si="1"/>
        <v>82.211704119102663</v>
      </c>
      <c r="AE13">
        <f>'IDT-1'!E13</f>
        <v>0</v>
      </c>
      <c r="AF13" s="24"/>
      <c r="AG13">
        <f t="shared" si="2"/>
        <v>82.211704119102663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1.1955600000000002</v>
      </c>
      <c r="E14">
        <f>GT_NG!S14</f>
        <v>2.0816608996539792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0.6882803124248309</v>
      </c>
      <c r="AD14">
        <f t="shared" si="1"/>
        <v>81.249852119102655</v>
      </c>
      <c r="AE14">
        <f>'IDT-1'!E14</f>
        <v>0</v>
      </c>
      <c r="AF14" s="24"/>
      <c r="AG14">
        <f t="shared" si="2"/>
        <v>81.249852119102655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1.1955600000000002</v>
      </c>
      <c r="E15">
        <f>GT_NG!S15</f>
        <v>2.0816608996539792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0.6882803124248309</v>
      </c>
      <c r="AD15">
        <f t="shared" si="1"/>
        <v>81.249852119102655</v>
      </c>
      <c r="AE15">
        <f>'IDT-1'!E15</f>
        <v>0</v>
      </c>
      <c r="AF15" s="24"/>
      <c r="AG15">
        <f t="shared" si="2"/>
        <v>81.249852119102655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1.1955600000000002</v>
      </c>
      <c r="E16">
        <f>GT_NG!S16</f>
        <v>2.0816608996539792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0.68021631242483094</v>
      </c>
      <c r="AD16">
        <f t="shared" si="1"/>
        <v>80.297916119102666</v>
      </c>
      <c r="AE16">
        <f>'IDT-1'!E16</f>
        <v>0</v>
      </c>
      <c r="AF16" s="24"/>
      <c r="AG16">
        <f t="shared" si="2"/>
        <v>80.297916119102666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1.1955600000000002</v>
      </c>
      <c r="E17">
        <f>GT_NG!S17</f>
        <v>2.0816608996539792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0.68021631242483094</v>
      </c>
      <c r="AD17">
        <f t="shared" si="1"/>
        <v>80.297916119102666</v>
      </c>
      <c r="AE17">
        <f>'IDT-1'!E17</f>
        <v>0</v>
      </c>
      <c r="AF17" s="24"/>
      <c r="AG17">
        <f t="shared" si="2"/>
        <v>80.297916119102666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1.1955600000000002</v>
      </c>
      <c r="E18">
        <f>GT_NG!S18</f>
        <v>2.0816608996539792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58.97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0.6882803124248309</v>
      </c>
      <c r="AD18">
        <f t="shared" si="1"/>
        <v>81.249852119102655</v>
      </c>
      <c r="AE18">
        <f>'IDT-1'!E18</f>
        <v>0</v>
      </c>
      <c r="AF18" s="24"/>
      <c r="AG18">
        <f t="shared" si="2"/>
        <v>81.249852119102655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1.1955600000000002</v>
      </c>
      <c r="E19">
        <f>GT_NG!S19</f>
        <v>2.0816608996539792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0.68021631242483094</v>
      </c>
      <c r="AD19">
        <f t="shared" si="1"/>
        <v>80.297916119102666</v>
      </c>
      <c r="AE19">
        <f>'IDT-1'!E19</f>
        <v>0</v>
      </c>
      <c r="AF19" s="24"/>
      <c r="AG19">
        <f t="shared" si="2"/>
        <v>80.297916119102666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1.1955600000000002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0.68021631242483094</v>
      </c>
      <c r="AD20">
        <f t="shared" si="1"/>
        <v>80.297916119102666</v>
      </c>
      <c r="AE20">
        <f>'IDT-1'!E20</f>
        <v>0</v>
      </c>
      <c r="AF20" s="24"/>
      <c r="AG20">
        <f t="shared" si="2"/>
        <v>80.297916119102666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2.0816608996539792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0.67997136842483086</v>
      </c>
      <c r="AD21">
        <f t="shared" si="1"/>
        <v>80.269001063102664</v>
      </c>
      <c r="AE21">
        <f>'IDT-1'!E21</f>
        <v>0</v>
      </c>
      <c r="AF21" s="24"/>
      <c r="AG21">
        <f t="shared" si="2"/>
        <v>80.269001063102664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2.0816608996539792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0.69618336842483097</v>
      </c>
      <c r="AD22">
        <f t="shared" si="1"/>
        <v>82.182789063102675</v>
      </c>
      <c r="AE22">
        <f>'IDT-1'!E22</f>
        <v>0</v>
      </c>
      <c r="AF22" s="24"/>
      <c r="AG22">
        <f t="shared" si="2"/>
        <v>82.182789063102675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2.0816608996539792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60.91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0.70433136842483091</v>
      </c>
      <c r="AD23">
        <f t="shared" si="1"/>
        <v>83.144641063102668</v>
      </c>
      <c r="AE23">
        <f>'IDT-1'!E23</f>
        <v>0</v>
      </c>
      <c r="AF23" s="24"/>
      <c r="AG23">
        <f t="shared" si="2"/>
        <v>83.144641063102668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2.0816608996539792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60.91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0.70433136842483091</v>
      </c>
      <c r="AD24">
        <f t="shared" si="1"/>
        <v>83.144641063102668</v>
      </c>
      <c r="AE24">
        <f>'IDT-1'!E24</f>
        <v>0</v>
      </c>
      <c r="AF24" s="24"/>
      <c r="AG24">
        <f t="shared" si="2"/>
        <v>83.144641063102668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2.0816608996539792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63.81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0.72869136842483095</v>
      </c>
      <c r="AD25">
        <f t="shared" si="1"/>
        <v>86.020281063102672</v>
      </c>
      <c r="AE25">
        <f>'IDT-1'!E25</f>
        <v>0</v>
      </c>
      <c r="AF25" s="24"/>
      <c r="AG25">
        <f t="shared" si="2"/>
        <v>86.020281063102672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2.0816608996539792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65.739999999999995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0.74490336842483096</v>
      </c>
      <c r="AD26">
        <f t="shared" si="1"/>
        <v>87.934069063102669</v>
      </c>
      <c r="AE26">
        <f>'IDT-1'!E26</f>
        <v>0</v>
      </c>
      <c r="AF26" s="24"/>
      <c r="AG26">
        <f t="shared" si="2"/>
        <v>87.934069063102669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2.080568461328232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0.78555019194289466</v>
      </c>
      <c r="AD27">
        <f t="shared" si="1"/>
        <v>92.732329801258857</v>
      </c>
      <c r="AE27">
        <f>'IDT-1'!E27</f>
        <v>0</v>
      </c>
      <c r="AF27" s="24"/>
      <c r="AG27">
        <f t="shared" si="2"/>
        <v>92.732329801258857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2.080568461328232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0.80991019194289471</v>
      </c>
      <c r="AD28">
        <f t="shared" si="1"/>
        <v>95.607969801258861</v>
      </c>
      <c r="AE28">
        <f>'IDT-1'!E28</f>
        <v>0</v>
      </c>
      <c r="AF28" s="24"/>
      <c r="AG28">
        <f t="shared" si="2"/>
        <v>95.607969801258861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2.080568461328232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76.38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0.83427019194289476</v>
      </c>
      <c r="AD29">
        <f t="shared" si="1"/>
        <v>98.483609801258865</v>
      </c>
      <c r="AE29">
        <f>'IDT-1'!E29</f>
        <v>0</v>
      </c>
      <c r="AF29" s="24"/>
      <c r="AG29">
        <f t="shared" si="2"/>
        <v>98.483609801258865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2.080568461328232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81.209999999999994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0.87484219194289459</v>
      </c>
      <c r="AD30">
        <f t="shared" si="1"/>
        <v>103.27303780125885</v>
      </c>
      <c r="AE30">
        <f>'IDT-1'!E30</f>
        <v>0</v>
      </c>
      <c r="AF30" s="24"/>
      <c r="AG30">
        <f t="shared" si="2"/>
        <v>103.27303780125885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2.080568461328232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84.11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0.89920219194289464</v>
      </c>
      <c r="AD31">
        <f t="shared" si="1"/>
        <v>106.14867780125886</v>
      </c>
      <c r="AE31">
        <f>'IDT-1'!E31</f>
        <v>0</v>
      </c>
      <c r="AF31" s="24"/>
      <c r="AG31">
        <f t="shared" si="2"/>
        <v>106.14867780125886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2.080568461328232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88.95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0.93985819194289466</v>
      </c>
      <c r="AD32">
        <f t="shared" si="1"/>
        <v>110.94802180125886</v>
      </c>
      <c r="AE32">
        <f>'IDT-1'!E32</f>
        <v>0</v>
      </c>
      <c r="AF32" s="24"/>
      <c r="AG32">
        <f t="shared" si="2"/>
        <v>110.94802180125886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2.080568461328232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95.71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0.99664219194289461</v>
      </c>
      <c r="AD33">
        <f t="shared" si="1"/>
        <v>117.65123780125884</v>
      </c>
      <c r="AE33">
        <f>'IDT-1'!E33</f>
        <v>0</v>
      </c>
      <c r="AF33" s="24"/>
      <c r="AG33">
        <f t="shared" si="2"/>
        <v>117.65123780125884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2.080568461328232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100.55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1.0372981919428945</v>
      </c>
      <c r="AD34">
        <f t="shared" si="1"/>
        <v>122.45058180125885</v>
      </c>
      <c r="AE34">
        <f>'IDT-1'!E34</f>
        <v>0</v>
      </c>
      <c r="AF34" s="24"/>
      <c r="AG34">
        <f t="shared" si="2"/>
        <v>122.45058180125885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1.1955600000000002</v>
      </c>
      <c r="E35">
        <f>GT_NG!S35</f>
        <v>2.080568461328232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110.22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1.1187711359428947</v>
      </c>
      <c r="AD35">
        <f t="shared" si="1"/>
        <v>132.06826885725886</v>
      </c>
      <c r="AE35">
        <f>'IDT-1'!E35</f>
        <v>0</v>
      </c>
      <c r="AF35" s="24"/>
      <c r="AG35">
        <f t="shared" si="2"/>
        <v>132.06826885725886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1.1955600000000002</v>
      </c>
      <c r="E36">
        <f>GT_NG!S36</f>
        <v>2.080568461328232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118.92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1.1918511359428947</v>
      </c>
      <c r="AD36">
        <f t="shared" si="1"/>
        <v>140.69518885725887</v>
      </c>
      <c r="AE36">
        <f>'IDT-1'!E36</f>
        <v>0</v>
      </c>
      <c r="AF36" s="24"/>
      <c r="AG36">
        <f t="shared" si="2"/>
        <v>140.69518885725887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1.1955600000000002</v>
      </c>
      <c r="E37">
        <f>GT_NG!S37</f>
        <v>2.080568461328232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127.62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1.2649311359428947</v>
      </c>
      <c r="AD37">
        <f t="shared" si="1"/>
        <v>149.32210885725885</v>
      </c>
      <c r="AE37">
        <f>'IDT-1'!E37</f>
        <v>0</v>
      </c>
      <c r="AF37" s="24"/>
      <c r="AG37">
        <f t="shared" si="2"/>
        <v>149.32210885725885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1.1955600000000002</v>
      </c>
      <c r="E38">
        <f>GT_NG!S38</f>
        <v>2.080568461328232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127.62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1.2649311359428947</v>
      </c>
      <c r="AD38">
        <f t="shared" si="1"/>
        <v>149.32210885725885</v>
      </c>
      <c r="AE38">
        <f>'IDT-1'!E38</f>
        <v>0</v>
      </c>
      <c r="AF38" s="24"/>
      <c r="AG38">
        <f t="shared" si="2"/>
        <v>149.32210885725885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1.1955600000000002</v>
      </c>
      <c r="E39">
        <f>GT_NG!S39</f>
        <v>2.063514621481279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117.95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24.17</v>
      </c>
      <c r="AB39" s="75">
        <f>-STOA!Q39</f>
        <v>0</v>
      </c>
      <c r="AC39">
        <f t="shared" si="0"/>
        <v>1.3865878836881804</v>
      </c>
      <c r="AD39">
        <f t="shared" si="1"/>
        <v>163.68339826966664</v>
      </c>
      <c r="AE39">
        <f>'IDT-1'!E39</f>
        <v>0</v>
      </c>
      <c r="AF39" s="24"/>
      <c r="AG39">
        <f t="shared" si="2"/>
        <v>163.68339826966664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1.1955600000000002</v>
      </c>
      <c r="E40">
        <f>GT_NG!S40</f>
        <v>2.063514621481279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125.68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24.17</v>
      </c>
      <c r="AB40" s="75">
        <f>-STOA!Q40</f>
        <v>0</v>
      </c>
      <c r="AC40">
        <f t="shared" si="0"/>
        <v>1.4515198836881806</v>
      </c>
      <c r="AD40">
        <f t="shared" si="1"/>
        <v>171.34846626966666</v>
      </c>
      <c r="AE40">
        <f>'IDT-1'!E40</f>
        <v>0</v>
      </c>
      <c r="AF40" s="24"/>
      <c r="AG40">
        <f t="shared" si="2"/>
        <v>171.34846626966666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1.1955600000000002</v>
      </c>
      <c r="E41">
        <f>GT_NG!S41</f>
        <v>2.063514621481279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129.55000000000001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24.17</v>
      </c>
      <c r="AB41" s="75">
        <f>-STOA!Q41</f>
        <v>0</v>
      </c>
      <c r="AC41">
        <f t="shared" si="0"/>
        <v>1.4840278836881806</v>
      </c>
      <c r="AD41">
        <f t="shared" si="1"/>
        <v>175.18595826966666</v>
      </c>
      <c r="AE41">
        <f>'IDT-1'!E41</f>
        <v>0</v>
      </c>
      <c r="AF41" s="24"/>
      <c r="AG41">
        <f t="shared" si="2"/>
        <v>175.18595826966666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1.1955600000000002</v>
      </c>
      <c r="E42">
        <f>GT_NG!S42</f>
        <v>2.063514621481279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133.41999999999999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24.17</v>
      </c>
      <c r="AB42" s="75">
        <f>-STOA!Q42</f>
        <v>0</v>
      </c>
      <c r="AC42">
        <f t="shared" si="0"/>
        <v>1.5165358836881802</v>
      </c>
      <c r="AD42">
        <f t="shared" si="1"/>
        <v>179.0234502696666</v>
      </c>
      <c r="AE42">
        <f>'IDT-1'!E42</f>
        <v>0</v>
      </c>
      <c r="AF42" s="24"/>
      <c r="AG42">
        <f t="shared" si="2"/>
        <v>179.0234502696666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1.1955600000000002</v>
      </c>
      <c r="E43">
        <f>GT_NG!S43</f>
        <v>2.063514621481279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135.35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24.17</v>
      </c>
      <c r="AB43" s="75">
        <f>-STOA!Q43</f>
        <v>0</v>
      </c>
      <c r="AC43">
        <f t="shared" si="0"/>
        <v>1.5327478836881803</v>
      </c>
      <c r="AD43">
        <f t="shared" si="1"/>
        <v>180.93723826966661</v>
      </c>
      <c r="AE43">
        <f>'IDT-1'!E43</f>
        <v>0</v>
      </c>
      <c r="AF43" s="24"/>
      <c r="AG43">
        <f t="shared" si="2"/>
        <v>180.93723826966661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1.1955600000000002</v>
      </c>
      <c r="E44">
        <f>GT_NG!S44</f>
        <v>2.063514621481279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135.35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24.17</v>
      </c>
      <c r="AB44" s="75">
        <f>-STOA!Q44</f>
        <v>0</v>
      </c>
      <c r="AC44">
        <f t="shared" si="0"/>
        <v>1.5327478836881803</v>
      </c>
      <c r="AD44">
        <f t="shared" si="1"/>
        <v>180.93723826966661</v>
      </c>
      <c r="AE44">
        <f>'IDT-1'!E44</f>
        <v>0</v>
      </c>
      <c r="AF44" s="24"/>
      <c r="AG44">
        <f t="shared" si="2"/>
        <v>180.93723826966661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1.1955600000000002</v>
      </c>
      <c r="E45">
        <f>GT_NG!S45</f>
        <v>2.063514621481279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135.35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24.17</v>
      </c>
      <c r="AB45" s="75">
        <f>-STOA!Q45</f>
        <v>0</v>
      </c>
      <c r="AC45">
        <f t="shared" si="0"/>
        <v>1.5327478836881803</v>
      </c>
      <c r="AD45">
        <f t="shared" si="1"/>
        <v>180.93723826966661</v>
      </c>
      <c r="AE45">
        <f>'IDT-1'!E45</f>
        <v>0</v>
      </c>
      <c r="AF45" s="24"/>
      <c r="AG45">
        <f t="shared" si="2"/>
        <v>180.93723826966661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2.063514621481279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135.35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24.17</v>
      </c>
      <c r="AB46" s="75">
        <f>-STOA!Q46</f>
        <v>0</v>
      </c>
      <c r="AC46">
        <f t="shared" si="0"/>
        <v>1.53291117968818</v>
      </c>
      <c r="AD46">
        <f t="shared" si="1"/>
        <v>180.9565149736666</v>
      </c>
      <c r="AE46">
        <f>'IDT-1'!E46</f>
        <v>0</v>
      </c>
      <c r="AF46" s="24"/>
      <c r="AG46">
        <f t="shared" si="2"/>
        <v>180.9565149736666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2.0618927267621454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24.17</v>
      </c>
      <c r="AB47" s="75">
        <f>-STOA!Q47</f>
        <v>0</v>
      </c>
      <c r="AC47">
        <f t="shared" si="0"/>
        <v>1.5328975557725395</v>
      </c>
      <c r="AD47">
        <f t="shared" si="1"/>
        <v>180.95490670286313</v>
      </c>
      <c r="AE47">
        <f>'IDT-1'!E47</f>
        <v>0</v>
      </c>
      <c r="AF47" s="24"/>
      <c r="AG47">
        <f t="shared" si="2"/>
        <v>180.95490670286313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2.0618927267621454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24.17</v>
      </c>
      <c r="AB48" s="75">
        <f>-STOA!Q48</f>
        <v>0</v>
      </c>
      <c r="AC48">
        <f t="shared" si="0"/>
        <v>1.5328975557725395</v>
      </c>
      <c r="AD48">
        <f t="shared" si="1"/>
        <v>180.95490670286313</v>
      </c>
      <c r="AE48">
        <f>'IDT-1'!E48</f>
        <v>0</v>
      </c>
      <c r="AF48" s="24"/>
      <c r="AG48">
        <f t="shared" si="2"/>
        <v>180.95490670286313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2.0618927267621454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135.35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24.17</v>
      </c>
      <c r="AB49" s="75">
        <f>-STOA!Q49</f>
        <v>0</v>
      </c>
      <c r="AC49">
        <f t="shared" si="0"/>
        <v>1.5328975557725395</v>
      </c>
      <c r="AD49">
        <f t="shared" si="1"/>
        <v>180.95490670286313</v>
      </c>
      <c r="AE49">
        <f>'IDT-1'!E49</f>
        <v>0</v>
      </c>
      <c r="AF49" s="24"/>
      <c r="AG49">
        <f t="shared" si="2"/>
        <v>180.95490670286313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2.0618927267621454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135.35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24.17</v>
      </c>
      <c r="AB50" s="75">
        <f>-STOA!Q50</f>
        <v>0</v>
      </c>
      <c r="AC50">
        <f t="shared" si="0"/>
        <v>1.5328975557725395</v>
      </c>
      <c r="AD50">
        <f t="shared" si="1"/>
        <v>180.95490670286313</v>
      </c>
      <c r="AE50">
        <f>'IDT-1'!E50</f>
        <v>0</v>
      </c>
      <c r="AF50" s="24"/>
      <c r="AG50">
        <f t="shared" si="2"/>
        <v>180.95490670286313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2.0618927267621454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135.35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24.17</v>
      </c>
      <c r="AB51" s="75">
        <f>-STOA!Q51</f>
        <v>0</v>
      </c>
      <c r="AC51">
        <f t="shared" si="0"/>
        <v>1.5328975557725395</v>
      </c>
      <c r="AD51">
        <f t="shared" si="1"/>
        <v>180.95490670286313</v>
      </c>
      <c r="AE51">
        <f>'IDT-1'!E51</f>
        <v>0</v>
      </c>
      <c r="AF51" s="24"/>
      <c r="AG51">
        <f t="shared" si="2"/>
        <v>180.95490670286313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1.2150000000000001</v>
      </c>
      <c r="E52">
        <f>GT_NG!S52</f>
        <v>2.0618927267621454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135.35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24.17</v>
      </c>
      <c r="AB52" s="75">
        <f>-STOA!Q52</f>
        <v>0</v>
      </c>
      <c r="AC52">
        <f t="shared" si="0"/>
        <v>1.5328975557725395</v>
      </c>
      <c r="AD52">
        <f t="shared" si="1"/>
        <v>180.95490670286313</v>
      </c>
      <c r="AE52">
        <f>'IDT-1'!E52</f>
        <v>0</v>
      </c>
      <c r="AF52" s="24"/>
      <c r="AG52">
        <f t="shared" si="2"/>
        <v>180.95490670286313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1.2150000000000001</v>
      </c>
      <c r="E53">
        <f>GT_NG!S53</f>
        <v>2.0618927267621454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135.35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24.17</v>
      </c>
      <c r="AB53" s="75">
        <f>-STOA!Q53</f>
        <v>0</v>
      </c>
      <c r="AC53">
        <f t="shared" si="0"/>
        <v>1.5328975557725395</v>
      </c>
      <c r="AD53">
        <f t="shared" si="1"/>
        <v>180.95490670286313</v>
      </c>
      <c r="AE53">
        <f>'IDT-1'!E53</f>
        <v>0</v>
      </c>
      <c r="AF53" s="24"/>
      <c r="AG53">
        <f t="shared" si="2"/>
        <v>180.95490670286313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1.2150000000000001</v>
      </c>
      <c r="E54">
        <f>GT_NG!S54</f>
        <v>2.0618927267621454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135.35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24.17</v>
      </c>
      <c r="AB54" s="75">
        <f>-STOA!Q54</f>
        <v>0</v>
      </c>
      <c r="AC54">
        <f t="shared" si="0"/>
        <v>1.5328975557725395</v>
      </c>
      <c r="AD54">
        <f t="shared" si="1"/>
        <v>180.95490670286313</v>
      </c>
      <c r="AE54">
        <f>'IDT-1'!E54</f>
        <v>0</v>
      </c>
      <c r="AF54" s="24"/>
      <c r="AG54">
        <f t="shared" si="2"/>
        <v>180.95490670286313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1.2150000000000001</v>
      </c>
      <c r="E55">
        <f>GT_NG!S55</f>
        <v>2.1196304849884524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135.35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24.17</v>
      </c>
      <c r="AB55" s="75">
        <f>-STOA!Q55</f>
        <v>0</v>
      </c>
      <c r="AC55">
        <f t="shared" si="0"/>
        <v>1.5333825529416405</v>
      </c>
      <c r="AD55">
        <f t="shared" si="1"/>
        <v>181.01215946392034</v>
      </c>
      <c r="AE55">
        <f>'IDT-1'!E55</f>
        <v>0</v>
      </c>
      <c r="AF55" s="24"/>
      <c r="AG55">
        <f t="shared" si="2"/>
        <v>181.01215946392034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1.2150000000000001</v>
      </c>
      <c r="E56">
        <f>GT_NG!S56</f>
        <v>2.1196304849884524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135.35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24.17</v>
      </c>
      <c r="AB56" s="75">
        <f>-STOA!Q56</f>
        <v>0</v>
      </c>
      <c r="AC56">
        <f t="shared" si="0"/>
        <v>1.5333825529416405</v>
      </c>
      <c r="AD56">
        <f t="shared" si="1"/>
        <v>181.01215946392034</v>
      </c>
      <c r="AE56">
        <f>'IDT-1'!E56</f>
        <v>0</v>
      </c>
      <c r="AF56" s="24"/>
      <c r="AG56">
        <f t="shared" si="2"/>
        <v>181.01215946392034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1.2150000000000001</v>
      </c>
      <c r="E57">
        <f>GT_NG!S57</f>
        <v>2.1196304849884524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135.35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24.17</v>
      </c>
      <c r="AB57" s="75">
        <f>-STOA!Q57</f>
        <v>0</v>
      </c>
      <c r="AC57">
        <f t="shared" si="0"/>
        <v>1.5333825529416405</v>
      </c>
      <c r="AD57">
        <f t="shared" si="1"/>
        <v>181.01215946392034</v>
      </c>
      <c r="AE57">
        <f>'IDT-1'!E57</f>
        <v>0</v>
      </c>
      <c r="AF57" s="24"/>
      <c r="AG57">
        <f t="shared" si="2"/>
        <v>181.01215946392034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2.1196304849884524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135.35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24.17</v>
      </c>
      <c r="AB58" s="75">
        <f>-STOA!Q58</f>
        <v>0</v>
      </c>
      <c r="AC58">
        <f t="shared" si="0"/>
        <v>1.5333825529416405</v>
      </c>
      <c r="AD58">
        <f t="shared" si="1"/>
        <v>181.01215946392034</v>
      </c>
      <c r="AE58">
        <f>'IDT-1'!E58</f>
        <v>0</v>
      </c>
      <c r="AF58" s="24"/>
      <c r="AG58">
        <f t="shared" si="2"/>
        <v>181.01215946392034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2.1196304849884524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135.35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24.17</v>
      </c>
      <c r="AB59" s="75">
        <f>-STOA!Q59</f>
        <v>0</v>
      </c>
      <c r="AC59">
        <f t="shared" si="0"/>
        <v>1.5333825529416405</v>
      </c>
      <c r="AD59">
        <f t="shared" si="1"/>
        <v>181.01215946392034</v>
      </c>
      <c r="AE59">
        <f>'IDT-1'!E59</f>
        <v>0</v>
      </c>
      <c r="AF59" s="24"/>
      <c r="AG59">
        <f t="shared" si="2"/>
        <v>181.01215946392034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2.1196304849884524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135.35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24.17</v>
      </c>
      <c r="AB60" s="75">
        <f>-STOA!Q60</f>
        <v>0</v>
      </c>
      <c r="AC60">
        <f t="shared" si="0"/>
        <v>1.5333825529416405</v>
      </c>
      <c r="AD60">
        <f t="shared" si="1"/>
        <v>181.01215946392034</v>
      </c>
      <c r="AE60">
        <f>'IDT-1'!E60</f>
        <v>0</v>
      </c>
      <c r="AF60" s="24"/>
      <c r="AG60">
        <f t="shared" si="2"/>
        <v>181.01215946392034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2.1196304849884524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135.35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24.17</v>
      </c>
      <c r="AB61" s="75">
        <f>-STOA!Q61</f>
        <v>0</v>
      </c>
      <c r="AC61">
        <f t="shared" si="0"/>
        <v>1.5333825529416405</v>
      </c>
      <c r="AD61">
        <f t="shared" si="1"/>
        <v>181.01215946392034</v>
      </c>
      <c r="AE61">
        <f>'IDT-1'!E61</f>
        <v>0</v>
      </c>
      <c r="AF61" s="24"/>
      <c r="AG61">
        <f t="shared" si="2"/>
        <v>181.01215946392034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2.1196304849884524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135.35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24.17</v>
      </c>
      <c r="AB62" s="75">
        <f>-STOA!Q62</f>
        <v>0</v>
      </c>
      <c r="AC62">
        <f t="shared" si="0"/>
        <v>1.5333825529416405</v>
      </c>
      <c r="AD62">
        <f t="shared" si="1"/>
        <v>181.01215946392034</v>
      </c>
      <c r="AE62">
        <f>'IDT-1'!E62</f>
        <v>0</v>
      </c>
      <c r="AF62" s="24"/>
      <c r="AG62">
        <f t="shared" si="2"/>
        <v>181.01215946392034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2.1196304849884524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135.35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24.17</v>
      </c>
      <c r="AB63" s="75">
        <f>-STOA!Q63</f>
        <v>0</v>
      </c>
      <c r="AC63">
        <f t="shared" si="0"/>
        <v>1.5333825529416405</v>
      </c>
      <c r="AD63">
        <f t="shared" si="1"/>
        <v>181.01215946392034</v>
      </c>
      <c r="AE63">
        <f>'IDT-1'!E63</f>
        <v>0</v>
      </c>
      <c r="AF63" s="24"/>
      <c r="AG63">
        <f t="shared" si="2"/>
        <v>181.01215946392034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2.1196304849884524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135.35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24.17</v>
      </c>
      <c r="AB64" s="75">
        <f>-STOA!Q64</f>
        <v>0</v>
      </c>
      <c r="AC64">
        <f t="shared" si="0"/>
        <v>1.5333825529416405</v>
      </c>
      <c r="AD64">
        <f t="shared" si="1"/>
        <v>181.01215946392034</v>
      </c>
      <c r="AE64">
        <f>'IDT-1'!E64</f>
        <v>0</v>
      </c>
      <c r="AF64" s="24"/>
      <c r="AG64">
        <f t="shared" si="2"/>
        <v>181.01215946392034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2.1813428401663697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135.35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24.17</v>
      </c>
      <c r="AB65" s="75">
        <f>-STOA!Q65</f>
        <v>0</v>
      </c>
      <c r="AC65">
        <f t="shared" si="0"/>
        <v>1.5339009367251351</v>
      </c>
      <c r="AD65">
        <f t="shared" si="1"/>
        <v>181.07335343531477</v>
      </c>
      <c r="AE65">
        <f>'IDT-1'!E65</f>
        <v>0</v>
      </c>
      <c r="AF65" s="24"/>
      <c r="AG65">
        <f t="shared" si="2"/>
        <v>181.07335343531477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2.1813428401663697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135.35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24.17</v>
      </c>
      <c r="AB66" s="75">
        <f>-STOA!Q66</f>
        <v>0</v>
      </c>
      <c r="AC66">
        <f t="shared" si="0"/>
        <v>1.5339009367251351</v>
      </c>
      <c r="AD66">
        <f t="shared" si="1"/>
        <v>181.07335343531477</v>
      </c>
      <c r="AE66">
        <f>'IDT-1'!E66</f>
        <v>0</v>
      </c>
      <c r="AF66" s="24"/>
      <c r="AG66">
        <f t="shared" si="2"/>
        <v>181.07335343531477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2.0577540106951875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135.35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1.3190751336898394</v>
      </c>
      <c r="AD67">
        <f t="shared" si="1"/>
        <v>155.71367887700535</v>
      </c>
      <c r="AE67">
        <f>'IDT-1'!E67</f>
        <v>0</v>
      </c>
      <c r="AF67" s="24"/>
      <c r="AG67">
        <f t="shared" si="2"/>
        <v>155.71367887700535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1.2150000000000001</v>
      </c>
      <c r="E68">
        <f>GT_NG!S68</f>
        <v>2.0577540106951875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135.35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1.3190751336898394</v>
      </c>
      <c r="AD68">
        <f t="shared" ref="AD68:AD98" si="4">SUM(B68:AB68,AI68:AR68)-AC68</f>
        <v>155.71367887700535</v>
      </c>
      <c r="AE68">
        <f>'IDT-1'!E68</f>
        <v>0</v>
      </c>
      <c r="AF68" s="24"/>
      <c r="AG68">
        <f t="shared" ref="AG68:AG98" si="5">SUM(AD68:AF68)+AT68</f>
        <v>155.71367887700535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1.2150000000000001</v>
      </c>
      <c r="E69">
        <f>GT_NG!S69</f>
        <v>2.0577540106951875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135.35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1.3190751336898394</v>
      </c>
      <c r="AD69">
        <f t="shared" si="4"/>
        <v>155.71367887700535</v>
      </c>
      <c r="AE69">
        <f>'IDT-1'!E69</f>
        <v>0</v>
      </c>
      <c r="AF69" s="24"/>
      <c r="AG69">
        <f t="shared" si="5"/>
        <v>155.71367887700535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1.2150000000000001</v>
      </c>
      <c r="E70">
        <f>GT_NG!S70</f>
        <v>2.0577540106951875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135.35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1.3190751336898394</v>
      </c>
      <c r="AD70">
        <f t="shared" si="4"/>
        <v>155.71367887700535</v>
      </c>
      <c r="AE70">
        <f>'IDT-1'!E70</f>
        <v>0</v>
      </c>
      <c r="AF70" s="24"/>
      <c r="AG70">
        <f t="shared" si="5"/>
        <v>155.71367887700535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1.2150000000000001</v>
      </c>
      <c r="E71">
        <f>GT_NG!S71</f>
        <v>1.9995381062355657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18.989316980181989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135.35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1.3234523827259073</v>
      </c>
      <c r="AD71">
        <f t="shared" si="4"/>
        <v>156.23040270369162</v>
      </c>
      <c r="AE71">
        <f>'IDT-1'!E71</f>
        <v>0</v>
      </c>
      <c r="AF71" s="24"/>
      <c r="AG71">
        <f t="shared" si="5"/>
        <v>156.23040270369162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1.2150000000000001</v>
      </c>
      <c r="E72">
        <f>GT_NG!S72</f>
        <v>1.9995381062355657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135.35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1.3185861200923787</v>
      </c>
      <c r="AD72">
        <f t="shared" si="4"/>
        <v>155.65595198614318</v>
      </c>
      <c r="AE72">
        <f>'IDT-1'!E72</f>
        <v>0</v>
      </c>
      <c r="AF72" s="24"/>
      <c r="AG72">
        <f t="shared" si="5"/>
        <v>155.65595198614318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1.2150000000000001</v>
      </c>
      <c r="E73">
        <f>GT_NG!S73</f>
        <v>2.0595842956120092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135.35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1.3190905080831408</v>
      </c>
      <c r="AD73">
        <f t="shared" si="4"/>
        <v>155.71549378752886</v>
      </c>
      <c r="AE73">
        <f>'IDT-1'!E73</f>
        <v>0</v>
      </c>
      <c r="AF73" s="24"/>
      <c r="AG73">
        <f t="shared" si="5"/>
        <v>155.71549378752886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1.2150000000000001</v>
      </c>
      <c r="E74">
        <f>GT_NG!S74</f>
        <v>2.0595842956120092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135.35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1.3190905080831408</v>
      </c>
      <c r="AD74">
        <f t="shared" si="4"/>
        <v>155.71549378752886</v>
      </c>
      <c r="AE74">
        <f>'IDT-1'!E74</f>
        <v>0</v>
      </c>
      <c r="AF74" s="24"/>
      <c r="AG74">
        <f t="shared" si="5"/>
        <v>155.71549378752886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1.2150000000000001</v>
      </c>
      <c r="E75">
        <f>GT_NG!S75</f>
        <v>2.0775981524249425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135.35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1.3241978244803694</v>
      </c>
      <c r="AD75">
        <f t="shared" si="4"/>
        <v>156.31840032794457</v>
      </c>
      <c r="AE75">
        <f>'IDT-1'!E75</f>
        <v>0</v>
      </c>
      <c r="AF75" s="24"/>
      <c r="AG75">
        <f t="shared" si="5"/>
        <v>156.31840032794457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1.2150000000000001</v>
      </c>
      <c r="E76">
        <f>GT_NG!S76</f>
        <v>2.0775981524249425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135.35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1.3241978244803694</v>
      </c>
      <c r="AD76">
        <f t="shared" si="4"/>
        <v>156.31840032794457</v>
      </c>
      <c r="AE76">
        <f>'IDT-1'!E76</f>
        <v>0</v>
      </c>
      <c r="AF76" s="24"/>
      <c r="AG76">
        <f t="shared" si="5"/>
        <v>156.31840032794457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2.0794158944116825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135.35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1.324213093513058</v>
      </c>
      <c r="AD77">
        <f t="shared" si="4"/>
        <v>156.32020280089861</v>
      </c>
      <c r="AE77">
        <f>'IDT-1'!E77</f>
        <v>0</v>
      </c>
      <c r="AF77" s="24"/>
      <c r="AG77">
        <f t="shared" si="5"/>
        <v>156.32020280089861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2.0794158944116825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135.35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1.324213093513058</v>
      </c>
      <c r="AD78">
        <f t="shared" si="4"/>
        <v>156.32020280089861</v>
      </c>
      <c r="AE78">
        <f>'IDT-1'!E78</f>
        <v>0</v>
      </c>
      <c r="AF78" s="24"/>
      <c r="AG78">
        <f t="shared" si="5"/>
        <v>156.32020280089861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1.2150000000000001</v>
      </c>
      <c r="E79">
        <f>GT_NG!S79</f>
        <v>2.0794158944116825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135.35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1.324213093513058</v>
      </c>
      <c r="AD79">
        <f t="shared" si="4"/>
        <v>156.32020280089861</v>
      </c>
      <c r="AE79">
        <f>'IDT-1'!E79</f>
        <v>0</v>
      </c>
      <c r="AF79" s="24"/>
      <c r="AG79">
        <f t="shared" si="5"/>
        <v>156.32020280089861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1.2150000000000001</v>
      </c>
      <c r="E80">
        <f>GT_NG!S80</f>
        <v>2.080568461328232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135.35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1.324222775075157</v>
      </c>
      <c r="AD80">
        <f t="shared" si="4"/>
        <v>156.32134568625307</v>
      </c>
      <c r="AE80">
        <f>'IDT-1'!E80</f>
        <v>0</v>
      </c>
      <c r="AF80" s="24"/>
      <c r="AG80">
        <f t="shared" si="5"/>
        <v>156.32134568625307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1.2150000000000001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115.05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1.1537027750751572</v>
      </c>
      <c r="AD81">
        <f t="shared" si="4"/>
        <v>136.1918656862531</v>
      </c>
      <c r="AE81">
        <f>'IDT-1'!E81</f>
        <v>0</v>
      </c>
      <c r="AF81" s="24"/>
      <c r="AG81">
        <f t="shared" si="5"/>
        <v>136.1918656862531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1.2150000000000001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111.18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1.1211947750751572</v>
      </c>
      <c r="AD82">
        <f t="shared" si="4"/>
        <v>132.35437368625307</v>
      </c>
      <c r="AE82">
        <f>'IDT-1'!E82</f>
        <v>0</v>
      </c>
      <c r="AF82" s="24"/>
      <c r="AG82">
        <f t="shared" si="5"/>
        <v>132.35437368625307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2.0816608996539792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107.31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1.0887031592525276</v>
      </c>
      <c r="AD83">
        <f t="shared" si="4"/>
        <v>128.51881579938171</v>
      </c>
      <c r="AE83">
        <f>'IDT-1'!E83</f>
        <v>0</v>
      </c>
      <c r="AF83" s="24"/>
      <c r="AG83">
        <f t="shared" si="5"/>
        <v>128.51881579938171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2.0816608996539792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103.45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1.0562791592525276</v>
      </c>
      <c r="AD84">
        <f t="shared" si="4"/>
        <v>124.69123979938172</v>
      </c>
      <c r="AE84">
        <f>'IDT-1'!E84</f>
        <v>0</v>
      </c>
      <c r="AF84" s="24"/>
      <c r="AG84">
        <f t="shared" si="5"/>
        <v>124.69123979938172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2.0816608996539792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100.55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1.0377156084248309</v>
      </c>
      <c r="AD85">
        <f t="shared" si="4"/>
        <v>122.49985682310266</v>
      </c>
      <c r="AE85">
        <f>'IDT-1'!E85</f>
        <v>0</v>
      </c>
      <c r="AF85" s="24"/>
      <c r="AG85">
        <f t="shared" si="5"/>
        <v>122.49985682310266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2.0816608996539792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96.68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1.0052076084248309</v>
      </c>
      <c r="AD86">
        <f t="shared" si="4"/>
        <v>118.66236482310268</v>
      </c>
      <c r="AE86">
        <f>'IDT-1'!E86</f>
        <v>0</v>
      </c>
      <c r="AF86" s="24"/>
      <c r="AG86">
        <f t="shared" si="5"/>
        <v>118.66236482310268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2.0816608996539792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93.78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0.98084760842483087</v>
      </c>
      <c r="AD87">
        <f t="shared" si="4"/>
        <v>115.78672482310267</v>
      </c>
      <c r="AE87">
        <f>'IDT-1'!E87</f>
        <v>0</v>
      </c>
      <c r="AF87" s="24"/>
      <c r="AG87">
        <f t="shared" si="5"/>
        <v>115.78672482310267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2.0816608996539792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91.85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0.96463560842483087</v>
      </c>
      <c r="AD88">
        <f t="shared" si="4"/>
        <v>113.87293682310266</v>
      </c>
      <c r="AE88">
        <f>'IDT-1'!E88</f>
        <v>0</v>
      </c>
      <c r="AF88" s="24"/>
      <c r="AG88">
        <f t="shared" si="5"/>
        <v>113.87293682310266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2.0816608996539792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89.91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0.94833960842483089</v>
      </c>
      <c r="AD89">
        <f t="shared" si="4"/>
        <v>111.94923282310266</v>
      </c>
      <c r="AE89">
        <f>'IDT-1'!E89</f>
        <v>0</v>
      </c>
      <c r="AF89" s="24"/>
      <c r="AG89">
        <f t="shared" si="5"/>
        <v>111.94923282310266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2.0816608996539792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0.932127608424831</v>
      </c>
      <c r="AD90">
        <f t="shared" si="4"/>
        <v>110.03544482310267</v>
      </c>
      <c r="AE90">
        <f>'IDT-1'!E90</f>
        <v>0</v>
      </c>
      <c r="AF90" s="24"/>
      <c r="AG90">
        <f t="shared" si="5"/>
        <v>110.03544482310267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2.0816608996539792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85.08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0.90776760842483095</v>
      </c>
      <c r="AD91">
        <f t="shared" si="4"/>
        <v>107.15980482310266</v>
      </c>
      <c r="AE91">
        <f>'IDT-1'!E91</f>
        <v>0</v>
      </c>
      <c r="AF91" s="24"/>
      <c r="AG91">
        <f t="shared" si="5"/>
        <v>107.15980482310266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2.0816608996539792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82.18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0.88340760842483101</v>
      </c>
      <c r="AD92">
        <f t="shared" si="4"/>
        <v>104.28416482310267</v>
      </c>
      <c r="AE92">
        <f>'IDT-1'!E92</f>
        <v>0</v>
      </c>
      <c r="AF92" s="24"/>
      <c r="AG92">
        <f t="shared" si="5"/>
        <v>104.28416482310267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2.0816608996539792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81.209999999999994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0.87525960842483086</v>
      </c>
      <c r="AD93">
        <f t="shared" si="4"/>
        <v>103.32231282310266</v>
      </c>
      <c r="AE93">
        <f>'IDT-1'!E93</f>
        <v>0</v>
      </c>
      <c r="AF93" s="24"/>
      <c r="AG93">
        <f t="shared" si="5"/>
        <v>103.32231282310266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2.0816608996539792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78.31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0.85089960842483092</v>
      </c>
      <c r="AD94">
        <f t="shared" si="4"/>
        <v>100.44667282310267</v>
      </c>
      <c r="AE94">
        <f>'IDT-1'!E94</f>
        <v>0</v>
      </c>
      <c r="AF94" s="24"/>
      <c r="AG94">
        <f t="shared" si="5"/>
        <v>100.44667282310267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2.0816608996539792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76.38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0.83468760842483092</v>
      </c>
      <c r="AD95">
        <f t="shared" si="4"/>
        <v>98.532884823102663</v>
      </c>
      <c r="AE95">
        <f>'IDT-1'!E95</f>
        <v>0</v>
      </c>
      <c r="AF95" s="24"/>
      <c r="AG95">
        <f t="shared" si="5"/>
        <v>98.532884823102663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2.0816608996539792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0.81032760842483098</v>
      </c>
      <c r="AD96">
        <f t="shared" si="4"/>
        <v>95.657244823102673</v>
      </c>
      <c r="AE96">
        <f>'IDT-1'!E96</f>
        <v>0</v>
      </c>
      <c r="AF96" s="24"/>
      <c r="AG96">
        <f t="shared" si="5"/>
        <v>95.657244823102673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0.97199999999999998</v>
      </c>
      <c r="E97">
        <f>GT_NG!S97</f>
        <v>2.0816608996539792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72.510000000000005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0.80013840842483097</v>
      </c>
      <c r="AD97">
        <f t="shared" si="4"/>
        <v>94.454434023102678</v>
      </c>
      <c r="AE97">
        <f>'IDT-1'!E97</f>
        <v>0</v>
      </c>
      <c r="AF97" s="24"/>
      <c r="AG97">
        <f t="shared" si="5"/>
        <v>94.454434023102678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0.72900000000000009</v>
      </c>
      <c r="E98">
        <f>GT_NG!S98</f>
        <v>2.0816608996539792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70.58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0.78188520842483089</v>
      </c>
      <c r="AD98">
        <f t="shared" si="4"/>
        <v>92.299687223102666</v>
      </c>
      <c r="AE98">
        <f>'IDT-1'!E98</f>
        <v>0</v>
      </c>
      <c r="AF98" s="24"/>
      <c r="AG98">
        <f t="shared" si="5"/>
        <v>92.299687223102666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4.9944979264201966E-2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0.46843803314606969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2.4616675000000017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0.16919000000000001</v>
      </c>
      <c r="AB99" s="75">
        <f t="shared" si="6"/>
        <v>0</v>
      </c>
      <c r="AC99">
        <f t="shared" si="6"/>
        <v>2.669442066824626E-2</v>
      </c>
      <c r="AD99">
        <f t="shared" si="6"/>
        <v>3.1512128017420244</v>
      </c>
      <c r="AE99">
        <f t="shared" si="6"/>
        <v>0</v>
      </c>
      <c r="AG99">
        <f t="shared" si="6"/>
        <v>3.1512128017420244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7.4425944354428009E-2</v>
      </c>
      <c r="AD3">
        <f>SUM(B3:AB3,AI3:AR3)-AC3</f>
        <v>8.7858055264108135</v>
      </c>
      <c r="AE3">
        <f>'IDT-1'!D3</f>
        <v>0</v>
      </c>
      <c r="AF3" s="24"/>
      <c r="AG3">
        <f>SUM(AD3:AF3)</f>
        <v>8.7858055264108135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7.4425944354428009E-2</v>
      </c>
      <c r="AD4">
        <f t="shared" ref="AD4:AD67" si="1">SUM(B4:AB4,AI4:AR4)-AC4</f>
        <v>8.7858055264108135</v>
      </c>
      <c r="AE4">
        <f>'IDT-1'!D4</f>
        <v>0</v>
      </c>
      <c r="AF4" s="24"/>
      <c r="AG4">
        <f t="shared" ref="AG4:AG67" si="2">SUM(AD4:AF4)</f>
        <v>8.7858055264108135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7.1233944354428022E-2</v>
      </c>
      <c r="AD5">
        <f t="shared" si="1"/>
        <v>8.408997526410813</v>
      </c>
      <c r="AE5">
        <f>'IDT-1'!D5</f>
        <v>0</v>
      </c>
      <c r="AF5" s="24"/>
      <c r="AG5">
        <f t="shared" si="2"/>
        <v>8.408997526410813</v>
      </c>
      <c r="AI5" s="34">
        <f>PXIL!L5</f>
        <v>0</v>
      </c>
      <c r="AJ5" s="34">
        <f>PXIL!R5</f>
        <v>0</v>
      </c>
      <c r="AK5" s="34">
        <f>RTM_IEX!L5</f>
        <v>1.55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7.1233944354428022E-2</v>
      </c>
      <c r="AD6">
        <f t="shared" si="1"/>
        <v>8.408997526410813</v>
      </c>
      <c r="AE6">
        <f>'IDT-1'!D6</f>
        <v>0</v>
      </c>
      <c r="AF6" s="24"/>
      <c r="AG6">
        <f t="shared" si="2"/>
        <v>8.408997526410813</v>
      </c>
      <c r="AI6" s="34">
        <f>PXIL!L6</f>
        <v>0</v>
      </c>
      <c r="AJ6" s="34">
        <f>PXIL!R6</f>
        <v>0</v>
      </c>
      <c r="AK6" s="34">
        <f>RTM_IEX!L6</f>
        <v>1.55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7.1233944354428022E-2</v>
      </c>
      <c r="AD7">
        <f t="shared" si="1"/>
        <v>8.408997526410813</v>
      </c>
      <c r="AE7">
        <f>'IDT-1'!D7</f>
        <v>0</v>
      </c>
      <c r="AF7" s="24"/>
      <c r="AG7">
        <f t="shared" si="2"/>
        <v>8.408997526410813</v>
      </c>
      <c r="AI7" s="34">
        <f>PXIL!L7</f>
        <v>0</v>
      </c>
      <c r="AJ7" s="34">
        <f>PXIL!R7</f>
        <v>0</v>
      </c>
      <c r="AK7" s="34">
        <f>RTM_IEX!L7</f>
        <v>1.55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7.1233944354428022E-2</v>
      </c>
      <c r="AD8">
        <f t="shared" si="1"/>
        <v>8.408997526410813</v>
      </c>
      <c r="AE8">
        <f>'IDT-1'!D8</f>
        <v>0</v>
      </c>
      <c r="AF8" s="24"/>
      <c r="AG8">
        <f t="shared" si="2"/>
        <v>8.408997526410813</v>
      </c>
      <c r="AI8" s="34">
        <f>PXIL!L8</f>
        <v>0</v>
      </c>
      <c r="AJ8" s="34">
        <f>PXIL!R8</f>
        <v>0</v>
      </c>
      <c r="AK8" s="34">
        <f>RTM_IEX!L8</f>
        <v>1.55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7.1233944354428022E-2</v>
      </c>
      <c r="AD9">
        <f t="shared" si="1"/>
        <v>8.408997526410813</v>
      </c>
      <c r="AE9">
        <f>'IDT-1'!D9</f>
        <v>0</v>
      </c>
      <c r="AF9" s="24"/>
      <c r="AG9">
        <f t="shared" si="2"/>
        <v>8.408997526410813</v>
      </c>
      <c r="AI9" s="34">
        <f>PXIL!L9</f>
        <v>0</v>
      </c>
      <c r="AJ9" s="34">
        <f>PXIL!R9</f>
        <v>0</v>
      </c>
      <c r="AK9" s="34">
        <f>RTM_IEX!L9</f>
        <v>1.55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7.1233944354428022E-2</v>
      </c>
      <c r="AD10">
        <f t="shared" si="1"/>
        <v>8.408997526410813</v>
      </c>
      <c r="AE10">
        <f>'IDT-1'!D10</f>
        <v>0</v>
      </c>
      <c r="AF10" s="24"/>
      <c r="AG10">
        <f t="shared" si="2"/>
        <v>8.408997526410813</v>
      </c>
      <c r="AI10" s="34">
        <f>PXIL!L10</f>
        <v>0</v>
      </c>
      <c r="AJ10" s="34">
        <f>PXIL!R10</f>
        <v>0</v>
      </c>
      <c r="AK10" s="34">
        <f>RTM_IEX!L10</f>
        <v>1.55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7.1233944354428022E-2</v>
      </c>
      <c r="AD11">
        <f t="shared" si="1"/>
        <v>8.408997526410813</v>
      </c>
      <c r="AE11">
        <f>'IDT-1'!D11</f>
        <v>0</v>
      </c>
      <c r="AF11" s="24"/>
      <c r="AG11">
        <f t="shared" si="2"/>
        <v>8.408997526410813</v>
      </c>
      <c r="AI11" s="34">
        <f>PXIL!L11</f>
        <v>0</v>
      </c>
      <c r="AJ11" s="34">
        <f>PXIL!R11</f>
        <v>0</v>
      </c>
      <c r="AK11" s="34">
        <f>RTM_IEX!L11</f>
        <v>1.55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7.1233944354428022E-2</v>
      </c>
      <c r="AD12">
        <f t="shared" si="1"/>
        <v>8.408997526410813</v>
      </c>
      <c r="AE12">
        <f>'IDT-1'!D12</f>
        <v>0</v>
      </c>
      <c r="AF12" s="24"/>
      <c r="AG12">
        <f t="shared" si="2"/>
        <v>8.408997526410813</v>
      </c>
      <c r="AI12" s="34">
        <f>PXIL!L12</f>
        <v>0</v>
      </c>
      <c r="AJ12" s="34">
        <f>PXIL!R12</f>
        <v>0</v>
      </c>
      <c r="AK12" s="34">
        <f>RTM_IEX!L12</f>
        <v>1.55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7.1233944354428022E-2</v>
      </c>
      <c r="AD13">
        <f t="shared" si="1"/>
        <v>8.408997526410813</v>
      </c>
      <c r="AE13">
        <f>'IDT-1'!D13</f>
        <v>0</v>
      </c>
      <c r="AF13" s="24"/>
      <c r="AG13">
        <f t="shared" si="2"/>
        <v>8.408997526410813</v>
      </c>
      <c r="AI13" s="34">
        <f>PXIL!L13</f>
        <v>0</v>
      </c>
      <c r="AJ13" s="34">
        <f>PXIL!R13</f>
        <v>0</v>
      </c>
      <c r="AK13" s="34">
        <f>RTM_IEX!L13</f>
        <v>1.55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7.0393944354428015E-2</v>
      </c>
      <c r="AD14">
        <f t="shared" si="1"/>
        <v>8.3098375264108117</v>
      </c>
      <c r="AE14">
        <f>'IDT-1'!D14</f>
        <v>0</v>
      </c>
      <c r="AF14" s="24"/>
      <c r="AG14">
        <f t="shared" si="2"/>
        <v>8.3098375264108117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7.0393944354428015E-2</v>
      </c>
      <c r="AD15">
        <f t="shared" si="1"/>
        <v>8.3098375264108117</v>
      </c>
      <c r="AE15">
        <f>'IDT-1'!D15</f>
        <v>0</v>
      </c>
      <c r="AF15" s="24"/>
      <c r="AG15">
        <f t="shared" si="2"/>
        <v>8.3098375264108117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7.1233944354428022E-2</v>
      </c>
      <c r="AD16">
        <f t="shared" si="1"/>
        <v>8.408997526410813</v>
      </c>
      <c r="AE16">
        <f>'IDT-1'!D16</f>
        <v>0</v>
      </c>
      <c r="AF16" s="24"/>
      <c r="AG16">
        <f t="shared" si="2"/>
        <v>8.408997526410813</v>
      </c>
      <c r="AI16" s="34">
        <f>PXIL!L16</f>
        <v>0</v>
      </c>
      <c r="AJ16" s="34">
        <f>PXIL!R16</f>
        <v>0</v>
      </c>
      <c r="AK16" s="34">
        <f>RTM_IEX!L16</f>
        <v>1.55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7.0393944354428015E-2</v>
      </c>
      <c r="AD17">
        <f t="shared" si="1"/>
        <v>8.3098375264108117</v>
      </c>
      <c r="AE17">
        <f>'IDT-1'!D17</f>
        <v>0</v>
      </c>
      <c r="AF17" s="24"/>
      <c r="AG17">
        <f t="shared" si="2"/>
        <v>8.3098375264108117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7.1233944354428022E-2</v>
      </c>
      <c r="AD18">
        <f t="shared" si="1"/>
        <v>8.408997526410813</v>
      </c>
      <c r="AE18">
        <f>'IDT-1'!D18</f>
        <v>0</v>
      </c>
      <c r="AF18" s="24"/>
      <c r="AG18">
        <f t="shared" si="2"/>
        <v>8.408997526410813</v>
      </c>
      <c r="AI18" s="34">
        <f>PXIL!L18</f>
        <v>0</v>
      </c>
      <c r="AJ18" s="34">
        <f>PXIL!R18</f>
        <v>0</v>
      </c>
      <c r="AK18" s="34">
        <f>RTM_IEX!L18</f>
        <v>1.55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7.4425944354428009E-2</v>
      </c>
      <c r="AD19">
        <f t="shared" si="1"/>
        <v>8.7858055264108135</v>
      </c>
      <c r="AE19">
        <f>'IDT-1'!D19</f>
        <v>0</v>
      </c>
      <c r="AF19" s="24"/>
      <c r="AG19">
        <f t="shared" si="2"/>
        <v>8.7858055264108135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7.4425944354428009E-2</v>
      </c>
      <c r="AD20">
        <f t="shared" si="1"/>
        <v>8.7858055264108135</v>
      </c>
      <c r="AE20">
        <f>'IDT-1'!D20</f>
        <v>0</v>
      </c>
      <c r="AF20" s="24"/>
      <c r="AG20">
        <f t="shared" si="2"/>
        <v>8.7858055264108135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7.9297944354428024E-2</v>
      </c>
      <c r="AD21">
        <f t="shared" si="1"/>
        <v>9.3609335264108129</v>
      </c>
      <c r="AE21">
        <f>'IDT-1'!D21</f>
        <v>0</v>
      </c>
      <c r="AF21" s="24"/>
      <c r="AG21">
        <f t="shared" si="2"/>
        <v>9.3609335264108129</v>
      </c>
      <c r="AI21" s="34">
        <f>PXIL!L21</f>
        <v>0</v>
      </c>
      <c r="AJ21" s="34">
        <f>PXIL!R21</f>
        <v>0</v>
      </c>
      <c r="AK21" s="34">
        <f>RTM_IEX!L21</f>
        <v>2.5099999999999998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8.7445944354428012E-2</v>
      </c>
      <c r="AD22">
        <f t="shared" si="1"/>
        <v>10.322785526410813</v>
      </c>
      <c r="AE22">
        <f>'IDT-1'!D22</f>
        <v>0</v>
      </c>
      <c r="AF22" s="24"/>
      <c r="AG22">
        <f t="shared" si="2"/>
        <v>10.322785526410813</v>
      </c>
      <c r="AI22" s="34">
        <f>PXIL!L22</f>
        <v>0</v>
      </c>
      <c r="AJ22" s="34">
        <f>PXIL!R22</f>
        <v>0</v>
      </c>
      <c r="AK22" s="34">
        <f>RTM_IEX!L22</f>
        <v>3.48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0.10365794435442802</v>
      </c>
      <c r="AD23">
        <f t="shared" si="1"/>
        <v>12.236573526410814</v>
      </c>
      <c r="AE23">
        <f>'IDT-1'!D23</f>
        <v>0</v>
      </c>
      <c r="AF23" s="24"/>
      <c r="AG23">
        <f t="shared" si="2"/>
        <v>12.236573526410814</v>
      </c>
      <c r="AI23" s="34">
        <f>PXIL!L23</f>
        <v>0</v>
      </c>
      <c r="AJ23" s="34">
        <f>PXIL!R23</f>
        <v>0</v>
      </c>
      <c r="AK23" s="34">
        <f>RTM_IEX!L23</f>
        <v>5.41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0.13288994435442802</v>
      </c>
      <c r="AD24">
        <f t="shared" si="1"/>
        <v>15.687341526410814</v>
      </c>
      <c r="AE24">
        <f>'IDT-1'!D24</f>
        <v>0</v>
      </c>
      <c r="AF24" s="24"/>
      <c r="AG24">
        <f t="shared" si="2"/>
        <v>15.687341526410814</v>
      </c>
      <c r="AI24" s="34">
        <f>PXIL!L24</f>
        <v>0</v>
      </c>
      <c r="AJ24" s="34">
        <f>PXIL!R24</f>
        <v>0</v>
      </c>
      <c r="AK24" s="34">
        <f>RTM_IEX!L24</f>
        <v>8.89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0.14347394435442801</v>
      </c>
      <c r="AD25">
        <f t="shared" si="1"/>
        <v>16.936757526410812</v>
      </c>
      <c r="AE25">
        <f>'IDT-1'!D25</f>
        <v>0</v>
      </c>
      <c r="AF25" s="24"/>
      <c r="AG25">
        <f t="shared" si="2"/>
        <v>16.936757526410812</v>
      </c>
      <c r="AI25" s="34">
        <f>PXIL!L25</f>
        <v>0</v>
      </c>
      <c r="AJ25" s="34">
        <f>PXIL!R25</f>
        <v>0</v>
      </c>
      <c r="AK25" s="34">
        <f>RTM_IEX!L25</f>
        <v>10.15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0.15237794435442803</v>
      </c>
      <c r="AD26">
        <f t="shared" si="1"/>
        <v>17.987853526410817</v>
      </c>
      <c r="AE26">
        <f>'IDT-1'!D26</f>
        <v>0</v>
      </c>
      <c r="AF26" s="24"/>
      <c r="AG26">
        <f t="shared" si="2"/>
        <v>17.987853526410817</v>
      </c>
      <c r="AI26" s="34">
        <f>PXIL!L26</f>
        <v>0</v>
      </c>
      <c r="AJ26" s="34">
        <f>PXIL!R26</f>
        <v>0</v>
      </c>
      <c r="AK26" s="34">
        <f>RTM_IEX!L26</f>
        <v>11.21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0.16539794435442801</v>
      </c>
      <c r="AD27">
        <f t="shared" si="1"/>
        <v>19.524833526410813</v>
      </c>
      <c r="AE27">
        <f>'IDT-1'!D27</f>
        <v>0</v>
      </c>
      <c r="AF27" s="24"/>
      <c r="AG27">
        <f t="shared" si="2"/>
        <v>19.524833526410813</v>
      </c>
      <c r="AI27" s="34">
        <f>PXIL!L27</f>
        <v>0</v>
      </c>
      <c r="AJ27" s="34">
        <f>PXIL!R27</f>
        <v>0</v>
      </c>
      <c r="AK27" s="34">
        <f>RTM_IEX!L27</f>
        <v>12.76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0.16380194435442802</v>
      </c>
      <c r="AD28">
        <f t="shared" si="1"/>
        <v>19.336429526410814</v>
      </c>
      <c r="AE28">
        <f>'IDT-1'!D28</f>
        <v>0</v>
      </c>
      <c r="AF28" s="24"/>
      <c r="AG28">
        <f t="shared" si="2"/>
        <v>19.336429526410814</v>
      </c>
      <c r="AI28" s="34">
        <f>PXIL!L28</f>
        <v>0</v>
      </c>
      <c r="AJ28" s="34">
        <f>PXIL!R28</f>
        <v>0</v>
      </c>
      <c r="AK28" s="34">
        <f>RTM_IEX!L28</f>
        <v>12.57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0.167833944354428</v>
      </c>
      <c r="AD29">
        <f t="shared" si="1"/>
        <v>19.812397526410813</v>
      </c>
      <c r="AE29">
        <f>'IDT-1'!D29</f>
        <v>0</v>
      </c>
      <c r="AF29" s="24"/>
      <c r="AG29">
        <f t="shared" si="2"/>
        <v>19.812397526410813</v>
      </c>
      <c r="AI29" s="34">
        <f>PXIL!L29</f>
        <v>0</v>
      </c>
      <c r="AJ29" s="34">
        <f>PXIL!R29</f>
        <v>0</v>
      </c>
      <c r="AK29" s="34">
        <f>RTM_IEX!L29</f>
        <v>13.05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2.1799999999999997</v>
      </c>
      <c r="AB30" s="75">
        <f>-STOA!R30</f>
        <v>0</v>
      </c>
      <c r="AC30">
        <f t="shared" si="0"/>
        <v>0.17077394435442803</v>
      </c>
      <c r="AD30">
        <f t="shared" si="1"/>
        <v>20.159457526410815</v>
      </c>
      <c r="AE30">
        <f>'IDT-1'!D30</f>
        <v>0</v>
      </c>
      <c r="AF30" s="24"/>
      <c r="AG30">
        <f t="shared" si="2"/>
        <v>20.159457526410815</v>
      </c>
      <c r="AI30" s="34">
        <f>PXIL!L30</f>
        <v>0</v>
      </c>
      <c r="AJ30" s="34">
        <f>PXIL!R30</f>
        <v>0</v>
      </c>
      <c r="AK30" s="34">
        <f>RTM_IEX!L30</f>
        <v>13.15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2.44</v>
      </c>
      <c r="AB31" s="75">
        <f>-STOA!R31</f>
        <v>0</v>
      </c>
      <c r="AC31">
        <f t="shared" si="0"/>
        <v>0.12096194435442802</v>
      </c>
      <c r="AD31">
        <f t="shared" si="1"/>
        <v>14.279269526410813</v>
      </c>
      <c r="AE31">
        <f>'IDT-1'!D31</f>
        <v>0</v>
      </c>
      <c r="AF31" s="24"/>
      <c r="AG31">
        <f t="shared" si="2"/>
        <v>14.279269526410813</v>
      </c>
      <c r="AI31" s="34">
        <f>PXIL!L31</f>
        <v>0</v>
      </c>
      <c r="AJ31" s="34">
        <f>PXIL!R31</f>
        <v>0</v>
      </c>
      <c r="AK31" s="34">
        <f>RTM_IEX!L31</f>
        <v>6.96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2.76</v>
      </c>
      <c r="AB32" s="75">
        <f>-STOA!R32</f>
        <v>0</v>
      </c>
      <c r="AC32">
        <f t="shared" si="0"/>
        <v>0.12448994435442802</v>
      </c>
      <c r="AD32">
        <f t="shared" si="1"/>
        <v>14.695741526410812</v>
      </c>
      <c r="AE32">
        <f>'IDT-1'!D32</f>
        <v>0</v>
      </c>
      <c r="AF32" s="24"/>
      <c r="AG32">
        <f t="shared" si="2"/>
        <v>14.695741526410812</v>
      </c>
      <c r="AI32" s="34">
        <f>PXIL!L32</f>
        <v>0</v>
      </c>
      <c r="AJ32" s="34">
        <f>PXIL!R32</f>
        <v>0</v>
      </c>
      <c r="AK32" s="34">
        <f>RTM_IEX!L32</f>
        <v>7.06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3.1399999999999997</v>
      </c>
      <c r="AB33" s="75">
        <f>-STOA!R33</f>
        <v>0</v>
      </c>
      <c r="AC33">
        <f t="shared" si="0"/>
        <v>0.12927794435442802</v>
      </c>
      <c r="AD33">
        <f t="shared" si="1"/>
        <v>15.260953526410812</v>
      </c>
      <c r="AE33">
        <f>'IDT-1'!D33</f>
        <v>0</v>
      </c>
      <c r="AF33" s="24"/>
      <c r="AG33">
        <f t="shared" si="2"/>
        <v>15.260953526410812</v>
      </c>
      <c r="AI33" s="34">
        <f>PXIL!L33</f>
        <v>0</v>
      </c>
      <c r="AJ33" s="34">
        <f>PXIL!R33</f>
        <v>0</v>
      </c>
      <c r="AK33" s="34">
        <f>RTM_IEX!L33</f>
        <v>7.25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3.55</v>
      </c>
      <c r="AB34" s="75">
        <f>-STOA!R34</f>
        <v>0</v>
      </c>
      <c r="AC34">
        <f t="shared" si="0"/>
        <v>0.13272194435442802</v>
      </c>
      <c r="AD34">
        <f t="shared" si="1"/>
        <v>15.667509526410813</v>
      </c>
      <c r="AE34">
        <f>'IDT-1'!D34</f>
        <v>0</v>
      </c>
      <c r="AF34" s="24"/>
      <c r="AG34">
        <f t="shared" si="2"/>
        <v>15.667509526410813</v>
      </c>
      <c r="AI34" s="34">
        <f>PXIL!L34</f>
        <v>0</v>
      </c>
      <c r="AJ34" s="34">
        <f>PXIL!R34</f>
        <v>0</v>
      </c>
      <c r="AK34" s="34">
        <f>RTM_IEX!L34</f>
        <v>7.25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4.0199999999999996</v>
      </c>
      <c r="AB35" s="75">
        <f>-STOA!R35</f>
        <v>0</v>
      </c>
      <c r="AC35">
        <f t="shared" si="0"/>
        <v>0.13263794435442802</v>
      </c>
      <c r="AD35">
        <f t="shared" si="1"/>
        <v>15.657593526410812</v>
      </c>
      <c r="AE35">
        <f>'IDT-1'!D35</f>
        <v>0</v>
      </c>
      <c r="AF35" s="24"/>
      <c r="AG35">
        <f t="shared" si="2"/>
        <v>15.657593526410812</v>
      </c>
      <c r="AI35" s="34">
        <f>PXIL!L35</f>
        <v>0</v>
      </c>
      <c r="AJ35" s="34">
        <f>PXIL!R35</f>
        <v>0</v>
      </c>
      <c r="AK35" s="34">
        <f>RTM_IEX!L35</f>
        <v>6.77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4.4799999999999995</v>
      </c>
      <c r="AB36" s="75">
        <f>-STOA!R36</f>
        <v>0</v>
      </c>
      <c r="AC36">
        <f t="shared" si="0"/>
        <v>0.136501944354428</v>
      </c>
      <c r="AD36">
        <f t="shared" si="1"/>
        <v>16.113729526410811</v>
      </c>
      <c r="AE36">
        <f>'IDT-1'!D36</f>
        <v>0</v>
      </c>
      <c r="AF36" s="24"/>
      <c r="AG36">
        <f t="shared" si="2"/>
        <v>16.113729526410811</v>
      </c>
      <c r="AI36" s="34">
        <f>PXIL!L36</f>
        <v>0</v>
      </c>
      <c r="AJ36" s="34">
        <f>PXIL!R36</f>
        <v>0</v>
      </c>
      <c r="AK36" s="34">
        <f>RTM_IEX!L36</f>
        <v>6.77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4.95</v>
      </c>
      <c r="AB37" s="75">
        <f>-STOA!R37</f>
        <v>0</v>
      </c>
      <c r="AC37">
        <f t="shared" si="0"/>
        <v>0.15422594435442805</v>
      </c>
      <c r="AD37">
        <f t="shared" si="1"/>
        <v>18.206005526410813</v>
      </c>
      <c r="AE37">
        <f>'IDT-1'!D37</f>
        <v>0</v>
      </c>
      <c r="AF37" s="24"/>
      <c r="AG37">
        <f t="shared" si="2"/>
        <v>18.206005526410813</v>
      </c>
      <c r="AI37" s="34">
        <f>PXIL!L37</f>
        <v>0</v>
      </c>
      <c r="AJ37" s="34">
        <f>PXIL!R37</f>
        <v>0</v>
      </c>
      <c r="AK37" s="34">
        <f>RTM_IEX!L37</f>
        <v>8.41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5.4</v>
      </c>
      <c r="AB38" s="75">
        <f>-STOA!R38</f>
        <v>0</v>
      </c>
      <c r="AC38">
        <f t="shared" si="0"/>
        <v>0.15472994435442802</v>
      </c>
      <c r="AD38">
        <f t="shared" si="1"/>
        <v>18.265501526410812</v>
      </c>
      <c r="AE38">
        <f>'IDT-1'!D38</f>
        <v>0</v>
      </c>
      <c r="AF38" s="24"/>
      <c r="AG38">
        <f t="shared" si="2"/>
        <v>18.265501526410812</v>
      </c>
      <c r="AI38" s="34">
        <f>PXIL!L38</f>
        <v>0</v>
      </c>
      <c r="AJ38" s="34">
        <f>PXIL!R38</f>
        <v>0</v>
      </c>
      <c r="AK38" s="34">
        <f>RTM_IEX!L38</f>
        <v>8.02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5.86</v>
      </c>
      <c r="AB39" s="75">
        <f>-STOA!R39</f>
        <v>0</v>
      </c>
      <c r="AC39">
        <f t="shared" si="0"/>
        <v>0.13994594435442803</v>
      </c>
      <c r="AD39">
        <f t="shared" si="1"/>
        <v>16.520285526410817</v>
      </c>
      <c r="AE39">
        <f>'IDT-1'!D39</f>
        <v>0</v>
      </c>
      <c r="AF39" s="24"/>
      <c r="AG39">
        <f t="shared" si="2"/>
        <v>16.520285526410817</v>
      </c>
      <c r="AI39" s="34">
        <f>PXIL!L39</f>
        <v>0</v>
      </c>
      <c r="AJ39" s="34">
        <f>PXIL!R39</f>
        <v>0</v>
      </c>
      <c r="AK39" s="34">
        <f>RTM_IEX!L39</f>
        <v>5.8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6.09</v>
      </c>
      <c r="AB40" s="75">
        <f>-STOA!R40</f>
        <v>0</v>
      </c>
      <c r="AC40">
        <f t="shared" si="0"/>
        <v>0.13372994435442803</v>
      </c>
      <c r="AD40">
        <f t="shared" si="1"/>
        <v>15.786501526410813</v>
      </c>
      <c r="AE40">
        <f>'IDT-1'!D40</f>
        <v>0</v>
      </c>
      <c r="AF40" s="24"/>
      <c r="AG40">
        <f t="shared" si="2"/>
        <v>15.786501526410813</v>
      </c>
      <c r="AI40" s="34">
        <f>PXIL!L40</f>
        <v>0</v>
      </c>
      <c r="AJ40" s="34">
        <f>PXIL!R40</f>
        <v>0</v>
      </c>
      <c r="AK40" s="34">
        <f>RTM_IEX!L40</f>
        <v>4.83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6.38</v>
      </c>
      <c r="AB41" s="75">
        <f>-STOA!R41</f>
        <v>0</v>
      </c>
      <c r="AC41">
        <f t="shared" si="0"/>
        <v>0.11592194435442803</v>
      </c>
      <c r="AD41">
        <f t="shared" si="1"/>
        <v>13.684309526410814</v>
      </c>
      <c r="AE41">
        <f>'IDT-1'!D41</f>
        <v>0</v>
      </c>
      <c r="AF41" s="24"/>
      <c r="AG41">
        <f t="shared" si="2"/>
        <v>13.684309526410814</v>
      </c>
      <c r="AI41" s="34">
        <f>PXIL!L41</f>
        <v>0</v>
      </c>
      <c r="AJ41" s="34">
        <f>PXIL!R41</f>
        <v>0</v>
      </c>
      <c r="AK41" s="34">
        <f>RTM_IEX!L41</f>
        <v>2.42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6.5699999999999994</v>
      </c>
      <c r="AB42" s="75">
        <f>-STOA!R42</f>
        <v>0</v>
      </c>
      <c r="AC42">
        <f t="shared" si="0"/>
        <v>0.11340194435442802</v>
      </c>
      <c r="AD42">
        <f t="shared" si="1"/>
        <v>13.386829526410812</v>
      </c>
      <c r="AE42">
        <f>'IDT-1'!D42</f>
        <v>0</v>
      </c>
      <c r="AF42" s="24"/>
      <c r="AG42">
        <f t="shared" si="2"/>
        <v>13.386829526410812</v>
      </c>
      <c r="AI42" s="34">
        <f>PXIL!L42</f>
        <v>0</v>
      </c>
      <c r="AJ42" s="34">
        <f>PXIL!R42</f>
        <v>0</v>
      </c>
      <c r="AK42" s="34">
        <f>RTM_IEX!L42</f>
        <v>1.93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6.76</v>
      </c>
      <c r="AB43" s="75">
        <f>-STOA!R43</f>
        <v>0</v>
      </c>
      <c r="AC43">
        <f t="shared" si="0"/>
        <v>0.10693394435442802</v>
      </c>
      <c r="AD43">
        <f t="shared" si="1"/>
        <v>12.623297526410814</v>
      </c>
      <c r="AE43">
        <f>'IDT-1'!D43</f>
        <v>0</v>
      </c>
      <c r="AF43" s="24"/>
      <c r="AG43">
        <f t="shared" si="2"/>
        <v>12.623297526410814</v>
      </c>
      <c r="AI43" s="34">
        <f>PXIL!L43</f>
        <v>0</v>
      </c>
      <c r="AJ43" s="34">
        <f>PXIL!R43</f>
        <v>0</v>
      </c>
      <c r="AK43" s="34">
        <f>RTM_IEX!L43</f>
        <v>0.97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6.96</v>
      </c>
      <c r="AB44" s="75">
        <f>-STOA!R44</f>
        <v>0</v>
      </c>
      <c r="AC44">
        <f t="shared" si="0"/>
        <v>0.10693394435442802</v>
      </c>
      <c r="AD44">
        <f t="shared" si="1"/>
        <v>12.623297526410813</v>
      </c>
      <c r="AE44">
        <f>'IDT-1'!D44</f>
        <v>0</v>
      </c>
      <c r="AF44" s="24"/>
      <c r="AG44">
        <f t="shared" si="2"/>
        <v>12.623297526410813</v>
      </c>
      <c r="AI44" s="34">
        <f>PXIL!L44</f>
        <v>0</v>
      </c>
      <c r="AJ44" s="34">
        <f>PXIL!R44</f>
        <v>0</v>
      </c>
      <c r="AK44" s="34">
        <f>RTM_IEX!L44</f>
        <v>0.77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7.25</v>
      </c>
      <c r="AB45" s="75">
        <f>-STOA!R45</f>
        <v>0</v>
      </c>
      <c r="AC45">
        <f t="shared" si="0"/>
        <v>0.10290194435442802</v>
      </c>
      <c r="AD45">
        <f t="shared" si="1"/>
        <v>12.147329526410813</v>
      </c>
      <c r="AE45">
        <f>'IDT-1'!D45</f>
        <v>0</v>
      </c>
      <c r="AF45" s="24"/>
      <c r="AG45">
        <f t="shared" si="2"/>
        <v>12.147329526410813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7.4399999999999995</v>
      </c>
      <c r="AB46" s="75">
        <f>-STOA!R46</f>
        <v>0</v>
      </c>
      <c r="AC46">
        <f t="shared" si="0"/>
        <v>0.11296910207931708</v>
      </c>
      <c r="AD46">
        <f t="shared" si="1"/>
        <v>11.327262368685924</v>
      </c>
      <c r="AE46">
        <f>'IDT-1'!D46</f>
        <v>0</v>
      </c>
      <c r="AF46" s="24"/>
      <c r="AG46">
        <f t="shared" si="2"/>
        <v>11.327262368685924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7.63</v>
      </c>
      <c r="AB47" s="75">
        <f>-STOA!R47</f>
        <v>0</v>
      </c>
      <c r="AC47">
        <f t="shared" si="0"/>
        <v>0.13860194435442802</v>
      </c>
      <c r="AD47">
        <f t="shared" si="1"/>
        <v>16.361629526410816</v>
      </c>
      <c r="AE47">
        <f>'IDT-1'!D47</f>
        <v>0</v>
      </c>
      <c r="AF47" s="24"/>
      <c r="AG47">
        <f t="shared" si="2"/>
        <v>16.361629526410816</v>
      </c>
      <c r="AI47" s="34">
        <f>PXIL!L47</f>
        <v>0</v>
      </c>
      <c r="AJ47" s="34">
        <f>PXIL!R47</f>
        <v>0</v>
      </c>
      <c r="AK47" s="34">
        <f>RTM_IEX!L47</f>
        <v>3.87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7.92</v>
      </c>
      <c r="AB48" s="75">
        <f>-STOA!R48</f>
        <v>0</v>
      </c>
      <c r="AC48">
        <f t="shared" si="0"/>
        <v>0.14103794435442801</v>
      </c>
      <c r="AD48">
        <f t="shared" si="1"/>
        <v>16.649193526410816</v>
      </c>
      <c r="AE48">
        <f>'IDT-1'!D48</f>
        <v>0</v>
      </c>
      <c r="AF48" s="24"/>
      <c r="AG48">
        <f t="shared" si="2"/>
        <v>16.649193526410816</v>
      </c>
      <c r="AI48" s="34">
        <f>PXIL!L48</f>
        <v>0</v>
      </c>
      <c r="AJ48" s="34">
        <f>PXIL!R48</f>
        <v>0</v>
      </c>
      <c r="AK48" s="34">
        <f>RTM_IEX!L48</f>
        <v>3.87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8.07</v>
      </c>
      <c r="AB49" s="75">
        <f>-STOA!R49</f>
        <v>0</v>
      </c>
      <c r="AC49">
        <f t="shared" si="0"/>
        <v>0.15036194435442801</v>
      </c>
      <c r="AD49">
        <f t="shared" si="1"/>
        <v>17.749869526410812</v>
      </c>
      <c r="AE49">
        <f>'IDT-1'!D49</f>
        <v>0</v>
      </c>
      <c r="AF49" s="24"/>
      <c r="AG49">
        <f t="shared" si="2"/>
        <v>17.749869526410812</v>
      </c>
      <c r="AI49" s="34">
        <f>PXIL!L49</f>
        <v>0</v>
      </c>
      <c r="AJ49" s="34">
        <f>PXIL!R49</f>
        <v>0</v>
      </c>
      <c r="AK49" s="34">
        <f>RTM_IEX!L49</f>
        <v>4.83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8.41</v>
      </c>
      <c r="AB50" s="75">
        <f>-STOA!R50</f>
        <v>0</v>
      </c>
      <c r="AC50">
        <f t="shared" si="0"/>
        <v>0.15321794435442804</v>
      </c>
      <c r="AD50">
        <f t="shared" si="1"/>
        <v>18.087013526410814</v>
      </c>
      <c r="AE50">
        <f>'IDT-1'!D50</f>
        <v>0</v>
      </c>
      <c r="AF50" s="24"/>
      <c r="AG50">
        <f t="shared" si="2"/>
        <v>18.087013526410814</v>
      </c>
      <c r="AI50" s="34">
        <f>PXIL!L50</f>
        <v>0</v>
      </c>
      <c r="AJ50" s="34">
        <f>PXIL!R50</f>
        <v>0</v>
      </c>
      <c r="AK50" s="34">
        <f>RTM_IEX!L50</f>
        <v>4.83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8.6999999999999993</v>
      </c>
      <c r="AB51" s="75">
        <f>-STOA!R51</f>
        <v>0</v>
      </c>
      <c r="AC51">
        <f t="shared" si="0"/>
        <v>0.14758994435442802</v>
      </c>
      <c r="AD51">
        <f t="shared" si="1"/>
        <v>17.422641526410811</v>
      </c>
      <c r="AE51">
        <f>'IDT-1'!D51</f>
        <v>0</v>
      </c>
      <c r="AF51" s="24"/>
      <c r="AG51">
        <f t="shared" si="2"/>
        <v>17.422641526410811</v>
      </c>
      <c r="AI51" s="34">
        <f>PXIL!L51</f>
        <v>0</v>
      </c>
      <c r="AJ51" s="34">
        <f>PXIL!R51</f>
        <v>0</v>
      </c>
      <c r="AK51" s="34">
        <f>RTM_IEX!L51</f>
        <v>3.87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9.1300000000000008</v>
      </c>
      <c r="AB52" s="75">
        <f>-STOA!R52</f>
        <v>0</v>
      </c>
      <c r="AC52">
        <f t="shared" si="0"/>
        <v>0.15120194435442802</v>
      </c>
      <c r="AD52">
        <f t="shared" si="1"/>
        <v>17.849029526410813</v>
      </c>
      <c r="AE52">
        <f>'IDT-1'!D52</f>
        <v>0</v>
      </c>
      <c r="AF52" s="24"/>
      <c r="AG52">
        <f t="shared" si="2"/>
        <v>17.849029526410813</v>
      </c>
      <c r="AI52" s="34">
        <f>PXIL!L52</f>
        <v>0</v>
      </c>
      <c r="AJ52" s="34">
        <f>PXIL!R52</f>
        <v>0</v>
      </c>
      <c r="AK52" s="34">
        <f>RTM_IEX!L52</f>
        <v>3.87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8.6999999999999993</v>
      </c>
      <c r="AB53" s="75">
        <f>-STOA!R53</f>
        <v>0</v>
      </c>
      <c r="AC53">
        <f t="shared" si="0"/>
        <v>0.15565394435442803</v>
      </c>
      <c r="AD53">
        <f t="shared" si="1"/>
        <v>18.374577526410814</v>
      </c>
      <c r="AE53">
        <f>'IDT-1'!D53</f>
        <v>0</v>
      </c>
      <c r="AF53" s="24"/>
      <c r="AG53">
        <f t="shared" si="2"/>
        <v>18.374577526410814</v>
      </c>
      <c r="AI53" s="34">
        <f>PXIL!L53</f>
        <v>0</v>
      </c>
      <c r="AJ53" s="34">
        <f>PXIL!R53</f>
        <v>0</v>
      </c>
      <c r="AK53" s="34">
        <f>RTM_IEX!L53</f>
        <v>4.83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8.41</v>
      </c>
      <c r="AB54" s="75">
        <f>-STOA!R54</f>
        <v>0</v>
      </c>
      <c r="AC54">
        <f t="shared" si="0"/>
        <v>0.15321794435442804</v>
      </c>
      <c r="AD54">
        <f t="shared" si="1"/>
        <v>18.087013526410814</v>
      </c>
      <c r="AE54">
        <f>'IDT-1'!D54</f>
        <v>0</v>
      </c>
      <c r="AF54" s="24"/>
      <c r="AG54">
        <f t="shared" si="2"/>
        <v>18.087013526410814</v>
      </c>
      <c r="AI54" s="34">
        <f>PXIL!L54</f>
        <v>0</v>
      </c>
      <c r="AJ54" s="34">
        <f>PXIL!R54</f>
        <v>0</v>
      </c>
      <c r="AK54" s="34">
        <f>RTM_IEX!L54</f>
        <v>4.83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7.92</v>
      </c>
      <c r="AB55" s="75">
        <f>-STOA!R55</f>
        <v>0</v>
      </c>
      <c r="AC55">
        <f t="shared" si="0"/>
        <v>0.14910194435442803</v>
      </c>
      <c r="AD55">
        <f t="shared" si="1"/>
        <v>17.601129526410816</v>
      </c>
      <c r="AE55">
        <f>'IDT-1'!D55</f>
        <v>0</v>
      </c>
      <c r="AF55" s="24"/>
      <c r="AG55">
        <f t="shared" si="2"/>
        <v>17.601129526410816</v>
      </c>
      <c r="AI55" s="34">
        <f>PXIL!L55</f>
        <v>0</v>
      </c>
      <c r="AJ55" s="34">
        <f>PXIL!R55</f>
        <v>0</v>
      </c>
      <c r="AK55" s="34">
        <f>RTM_IEX!L55</f>
        <v>4.83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7.25</v>
      </c>
      <c r="AB56" s="75">
        <f>-STOA!R56</f>
        <v>0</v>
      </c>
      <c r="AC56">
        <f t="shared" si="0"/>
        <v>0.15162194435442802</v>
      </c>
      <c r="AD56">
        <f t="shared" si="1"/>
        <v>17.898609526410812</v>
      </c>
      <c r="AE56">
        <f>'IDT-1'!D56</f>
        <v>0</v>
      </c>
      <c r="AF56" s="24"/>
      <c r="AG56">
        <f t="shared" si="2"/>
        <v>17.898609526410812</v>
      </c>
      <c r="AI56" s="34">
        <f>PXIL!L56</f>
        <v>0</v>
      </c>
      <c r="AJ56" s="34">
        <f>PXIL!R56</f>
        <v>0</v>
      </c>
      <c r="AK56" s="34">
        <f>RTM_IEX!L56</f>
        <v>5.8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6.76</v>
      </c>
      <c r="AB57" s="75">
        <f>-STOA!R57</f>
        <v>0</v>
      </c>
      <c r="AC57">
        <f t="shared" si="0"/>
        <v>0.14750594435442801</v>
      </c>
      <c r="AD57">
        <f t="shared" si="1"/>
        <v>17.412725526410814</v>
      </c>
      <c r="AE57">
        <f>'IDT-1'!D57</f>
        <v>0</v>
      </c>
      <c r="AF57" s="24"/>
      <c r="AG57">
        <f t="shared" si="2"/>
        <v>17.412725526410814</v>
      </c>
      <c r="AI57" s="34">
        <f>PXIL!L57</f>
        <v>0</v>
      </c>
      <c r="AJ57" s="34">
        <f>PXIL!R57</f>
        <v>0</v>
      </c>
      <c r="AK57" s="34">
        <f>RTM_IEX!L57</f>
        <v>5.8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6.47</v>
      </c>
      <c r="AB58" s="75">
        <f>-STOA!R58</f>
        <v>0</v>
      </c>
      <c r="AC58">
        <f t="shared" si="0"/>
        <v>0.14103794435442801</v>
      </c>
      <c r="AD58">
        <f t="shared" si="1"/>
        <v>16.649193526410816</v>
      </c>
      <c r="AE58">
        <f>'IDT-1'!D58</f>
        <v>0</v>
      </c>
      <c r="AF58" s="24"/>
      <c r="AG58">
        <f t="shared" si="2"/>
        <v>16.649193526410816</v>
      </c>
      <c r="AI58" s="34">
        <f>PXIL!L58</f>
        <v>0</v>
      </c>
      <c r="AJ58" s="34">
        <f>PXIL!R58</f>
        <v>0</v>
      </c>
      <c r="AK58" s="34">
        <f>RTM_IEX!L58</f>
        <v>5.32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6.09</v>
      </c>
      <c r="AB59" s="75">
        <f>-STOA!R59</f>
        <v>0</v>
      </c>
      <c r="AC59">
        <f t="shared" si="0"/>
        <v>0.12566594435442802</v>
      </c>
      <c r="AD59">
        <f t="shared" si="1"/>
        <v>14.834565526410813</v>
      </c>
      <c r="AE59">
        <f>'IDT-1'!D59</f>
        <v>0</v>
      </c>
      <c r="AF59" s="24"/>
      <c r="AG59">
        <f t="shared" si="2"/>
        <v>14.834565526410813</v>
      </c>
      <c r="AI59" s="34">
        <f>PXIL!L59</f>
        <v>0</v>
      </c>
      <c r="AJ59" s="34">
        <f>PXIL!R59</f>
        <v>0</v>
      </c>
      <c r="AK59" s="34">
        <f>RTM_IEX!L59</f>
        <v>3.87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</v>
      </c>
      <c r="AB60" s="75">
        <f>-STOA!R60</f>
        <v>0</v>
      </c>
      <c r="AC60">
        <f t="shared" si="0"/>
        <v>0.12566594435442802</v>
      </c>
      <c r="AD60">
        <f t="shared" si="1"/>
        <v>14.834565526410813</v>
      </c>
      <c r="AE60">
        <f>'IDT-1'!D60</f>
        <v>0</v>
      </c>
      <c r="AF60" s="24"/>
      <c r="AG60">
        <f t="shared" si="2"/>
        <v>14.834565526410813</v>
      </c>
      <c r="AI60" s="34">
        <f>PXIL!L60</f>
        <v>0</v>
      </c>
      <c r="AJ60" s="34">
        <f>PXIL!R60</f>
        <v>0</v>
      </c>
      <c r="AK60" s="34">
        <f>RTM_IEX!L60</f>
        <v>4.16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5.6</v>
      </c>
      <c r="AB61" s="75">
        <f>-STOA!R61</f>
        <v>0</v>
      </c>
      <c r="AC61">
        <f t="shared" si="0"/>
        <v>0.12558194435442802</v>
      </c>
      <c r="AD61">
        <f t="shared" si="1"/>
        <v>14.824649526410813</v>
      </c>
      <c r="AE61">
        <f>'IDT-1'!D61</f>
        <v>0</v>
      </c>
      <c r="AF61" s="24"/>
      <c r="AG61">
        <f t="shared" si="2"/>
        <v>14.824649526410813</v>
      </c>
      <c r="AI61" s="34">
        <f>PXIL!L61</f>
        <v>0</v>
      </c>
      <c r="AJ61" s="34">
        <f>PXIL!R61</f>
        <v>0</v>
      </c>
      <c r="AK61" s="34">
        <f>RTM_IEX!L61</f>
        <v>4.3499999999999996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5.41</v>
      </c>
      <c r="AB62" s="75">
        <f>-STOA!R62</f>
        <v>0</v>
      </c>
      <c r="AC62">
        <f t="shared" si="0"/>
        <v>0.12482594435442802</v>
      </c>
      <c r="AD62">
        <f t="shared" si="1"/>
        <v>14.735405526410814</v>
      </c>
      <c r="AE62">
        <f>'IDT-1'!D62</f>
        <v>0</v>
      </c>
      <c r="AF62" s="24"/>
      <c r="AG62">
        <f t="shared" si="2"/>
        <v>14.735405526410814</v>
      </c>
      <c r="AI62" s="34">
        <f>PXIL!L62</f>
        <v>0</v>
      </c>
      <c r="AJ62" s="34">
        <f>PXIL!R62</f>
        <v>0</v>
      </c>
      <c r="AK62" s="34">
        <f>RTM_IEX!L62</f>
        <v>4.45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5.31</v>
      </c>
      <c r="AB63" s="75">
        <f>-STOA!R63</f>
        <v>0</v>
      </c>
      <c r="AC63">
        <f t="shared" si="0"/>
        <v>0.11911394435442804</v>
      </c>
      <c r="AD63">
        <f t="shared" si="1"/>
        <v>14.061117526410815</v>
      </c>
      <c r="AE63">
        <f>'IDT-1'!D63</f>
        <v>0</v>
      </c>
      <c r="AF63" s="24"/>
      <c r="AG63">
        <f t="shared" si="2"/>
        <v>14.061117526410815</v>
      </c>
      <c r="AI63" s="34">
        <f>PXIL!L63</f>
        <v>0</v>
      </c>
      <c r="AJ63" s="34">
        <f>PXIL!R63</f>
        <v>0</v>
      </c>
      <c r="AK63" s="34">
        <f>RTM_IEX!L63</f>
        <v>3.87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4.93</v>
      </c>
      <c r="AB64" s="75">
        <f>-STOA!R64</f>
        <v>0</v>
      </c>
      <c r="AC64">
        <f t="shared" si="0"/>
        <v>0.11995394435442802</v>
      </c>
      <c r="AD64">
        <f t="shared" si="1"/>
        <v>14.160277526410812</v>
      </c>
      <c r="AE64">
        <f>'IDT-1'!D64</f>
        <v>0</v>
      </c>
      <c r="AF64" s="24"/>
      <c r="AG64">
        <f t="shared" si="2"/>
        <v>14.160277526410812</v>
      </c>
      <c r="AI64" s="34">
        <f>PXIL!L64</f>
        <v>0</v>
      </c>
      <c r="AJ64" s="34">
        <f>PXIL!R64</f>
        <v>0</v>
      </c>
      <c r="AK64" s="34">
        <f>RTM_IEX!L64</f>
        <v>4.3499999999999996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3.9699999999999998</v>
      </c>
      <c r="AB65" s="75">
        <f>-STOA!R65</f>
        <v>0</v>
      </c>
      <c r="AC65">
        <f t="shared" si="0"/>
        <v>0.12003794435442802</v>
      </c>
      <c r="AD65">
        <f t="shared" si="1"/>
        <v>14.170193526410815</v>
      </c>
      <c r="AE65">
        <f>'IDT-1'!D65</f>
        <v>0</v>
      </c>
      <c r="AF65" s="24"/>
      <c r="AG65">
        <f t="shared" si="2"/>
        <v>14.170193526410815</v>
      </c>
      <c r="AI65" s="34">
        <f>PXIL!L65</f>
        <v>0</v>
      </c>
      <c r="AJ65" s="34">
        <f>PXIL!R65</f>
        <v>0</v>
      </c>
      <c r="AK65" s="34">
        <f>RTM_IEX!L65</f>
        <v>5.32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3.67</v>
      </c>
      <c r="AB66" s="75">
        <f>-STOA!R66</f>
        <v>0</v>
      </c>
      <c r="AC66">
        <f t="shared" si="0"/>
        <v>0.12154994435442801</v>
      </c>
      <c r="AD66">
        <f t="shared" si="1"/>
        <v>14.348681526410815</v>
      </c>
      <c r="AE66">
        <f>'IDT-1'!D66</f>
        <v>0</v>
      </c>
      <c r="AF66" s="24"/>
      <c r="AG66">
        <f t="shared" si="2"/>
        <v>14.348681526410815</v>
      </c>
      <c r="AI66" s="34">
        <f>PXIL!L66</f>
        <v>0</v>
      </c>
      <c r="AJ66" s="34">
        <f>PXIL!R66</f>
        <v>0</v>
      </c>
      <c r="AK66" s="34">
        <f>RTM_IEX!L66</f>
        <v>5.8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3.48</v>
      </c>
      <c r="AB67" s="75">
        <f>-STOA!R67</f>
        <v>0</v>
      </c>
      <c r="AC67">
        <f t="shared" si="0"/>
        <v>0.12264</v>
      </c>
      <c r="AD67">
        <f t="shared" si="1"/>
        <v>14.477360000000001</v>
      </c>
      <c r="AE67">
        <f>'IDT-1'!D67</f>
        <v>0</v>
      </c>
      <c r="AF67" s="24"/>
      <c r="AG67">
        <f t="shared" si="2"/>
        <v>14.477360000000001</v>
      </c>
      <c r="AI67" s="34">
        <f>PXIL!L67</f>
        <v>0</v>
      </c>
      <c r="AJ67" s="34">
        <f>PXIL!R67</f>
        <v>0</v>
      </c>
      <c r="AK67" s="34">
        <f>RTM_IEX!L67</f>
        <v>6.28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0.12591599999999997</v>
      </c>
      <c r="AD68">
        <f t="shared" ref="AD68:AD98" si="4">SUM(B68:AB68,AI68:AR68)-AC68</f>
        <v>14.864083999999998</v>
      </c>
      <c r="AE68">
        <f>'IDT-1'!D68</f>
        <v>0</v>
      </c>
      <c r="AF68" s="24"/>
      <c r="AG68">
        <f t="shared" ref="AG68:AG98" si="5">SUM(AD68:AF68)</f>
        <v>14.864083999999998</v>
      </c>
      <c r="AI68" s="34">
        <f>PXIL!L68</f>
        <v>0</v>
      </c>
      <c r="AJ68" s="34">
        <f>PXIL!R68</f>
        <v>0</v>
      </c>
      <c r="AK68" s="34">
        <f>RTM_IEX!L68</f>
        <v>6.77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</v>
      </c>
      <c r="AB69" s="75">
        <f>-STOA!R69</f>
        <v>0</v>
      </c>
      <c r="AC69">
        <f t="shared" si="3"/>
        <v>0.12255599999999997</v>
      </c>
      <c r="AD69">
        <f t="shared" si="4"/>
        <v>14.467444</v>
      </c>
      <c r="AE69">
        <f>'IDT-1'!D69</f>
        <v>0</v>
      </c>
      <c r="AF69" s="24"/>
      <c r="AG69">
        <f t="shared" si="5"/>
        <v>14.467444</v>
      </c>
      <c r="AI69" s="34">
        <f>PXIL!L69</f>
        <v>0</v>
      </c>
      <c r="AJ69" s="34">
        <f>PXIL!R69</f>
        <v>0</v>
      </c>
      <c r="AK69" s="34">
        <f>RTM_IEX!L69</f>
        <v>6.55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2.83</v>
      </c>
      <c r="AB70" s="75">
        <f>-STOA!R70</f>
        <v>0</v>
      </c>
      <c r="AC70">
        <f t="shared" si="3"/>
        <v>0.11885999999999999</v>
      </c>
      <c r="AD70">
        <f t="shared" si="4"/>
        <v>14.031140000000001</v>
      </c>
      <c r="AE70">
        <f>'IDT-1'!D70</f>
        <v>0</v>
      </c>
      <c r="AF70" s="24"/>
      <c r="AG70">
        <f t="shared" si="5"/>
        <v>14.031140000000001</v>
      </c>
      <c r="AI70" s="34">
        <f>PXIL!L70</f>
        <v>0</v>
      </c>
      <c r="AJ70" s="34">
        <f>PXIL!R70</f>
        <v>0</v>
      </c>
      <c r="AK70" s="34">
        <f>RTM_IEX!L70</f>
        <v>6.48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4.9998201632917301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2.54</v>
      </c>
      <c r="AB71" s="75">
        <f>-STOA!R71</f>
        <v>0</v>
      </c>
      <c r="AC71">
        <f t="shared" si="3"/>
        <v>0.14153848937165053</v>
      </c>
      <c r="AD71">
        <f t="shared" si="4"/>
        <v>16.70828167392008</v>
      </c>
      <c r="AE71">
        <f>'IDT-1'!D71</f>
        <v>0</v>
      </c>
      <c r="AF71" s="24"/>
      <c r="AG71">
        <f t="shared" si="5"/>
        <v>16.70828167392008</v>
      </c>
      <c r="AI71" s="34">
        <f>PXIL!L71</f>
        <v>0</v>
      </c>
      <c r="AJ71" s="34">
        <f>PXIL!R71</f>
        <v>0</v>
      </c>
      <c r="AK71" s="34">
        <f>RTM_IEX!L71</f>
        <v>9.31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2.2799999999999998</v>
      </c>
      <c r="AB72" s="75">
        <f>-STOA!R72</f>
        <v>0</v>
      </c>
      <c r="AC72">
        <f t="shared" si="3"/>
        <v>0.103908</v>
      </c>
      <c r="AD72">
        <f t="shared" si="4"/>
        <v>12.266091999999999</v>
      </c>
      <c r="AE72">
        <f>'IDT-1'!D72</f>
        <v>0</v>
      </c>
      <c r="AF72" s="24"/>
      <c r="AG72">
        <f t="shared" si="5"/>
        <v>12.266091999999999</v>
      </c>
      <c r="AI72" s="34">
        <f>PXIL!L72</f>
        <v>0</v>
      </c>
      <c r="AJ72" s="34">
        <f>PXIL!R72</f>
        <v>0</v>
      </c>
      <c r="AK72" s="34">
        <f>RTM_IEX!L72</f>
        <v>5.25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2.0699999999999998</v>
      </c>
      <c r="AB73" s="75">
        <f>-STOA!R73</f>
        <v>0</v>
      </c>
      <c r="AC73">
        <f t="shared" si="3"/>
        <v>9.0635999999999994E-2</v>
      </c>
      <c r="AD73">
        <f t="shared" si="4"/>
        <v>10.699363999999999</v>
      </c>
      <c r="AE73">
        <f>'IDT-1'!D73</f>
        <v>0</v>
      </c>
      <c r="AF73" s="24"/>
      <c r="AG73">
        <f t="shared" si="5"/>
        <v>10.699363999999999</v>
      </c>
      <c r="AI73" s="34">
        <f>PXIL!L73</f>
        <v>0</v>
      </c>
      <c r="AJ73" s="34">
        <f>PXIL!R73</f>
        <v>0</v>
      </c>
      <c r="AK73" s="34">
        <f>RTM_IEX!L73</f>
        <v>3.88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8.9291999999999982E-2</v>
      </c>
      <c r="AD74">
        <f t="shared" si="4"/>
        <v>10.540707999999999</v>
      </c>
      <c r="AE74">
        <f>'IDT-1'!D74</f>
        <v>0</v>
      </c>
      <c r="AF74" s="24"/>
      <c r="AG74">
        <f t="shared" si="5"/>
        <v>10.540707999999999</v>
      </c>
      <c r="AI74" s="34">
        <f>PXIL!L74</f>
        <v>0</v>
      </c>
      <c r="AJ74" s="34">
        <f>PXIL!R74</f>
        <v>0</v>
      </c>
      <c r="AK74" s="34">
        <f>RTM_IEX!L74</f>
        <v>3.86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9.3911999999999995E-2</v>
      </c>
      <c r="AD75">
        <f t="shared" si="4"/>
        <v>11.086088</v>
      </c>
      <c r="AE75">
        <f>'IDT-1'!D75</f>
        <v>0</v>
      </c>
      <c r="AF75" s="24"/>
      <c r="AG75">
        <f t="shared" si="5"/>
        <v>11.086088</v>
      </c>
      <c r="AI75" s="34">
        <f>PXIL!L75</f>
        <v>0</v>
      </c>
      <c r="AJ75" s="34">
        <f>PXIL!R75</f>
        <v>0</v>
      </c>
      <c r="AK75" s="34">
        <f>RTM_IEX!L75</f>
        <v>4.25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9.4584000000000001E-2</v>
      </c>
      <c r="AD76">
        <f t="shared" si="4"/>
        <v>11.165416</v>
      </c>
      <c r="AE76">
        <f>'IDT-1'!D76</f>
        <v>0</v>
      </c>
      <c r="AF76" s="24"/>
      <c r="AG76">
        <f t="shared" si="5"/>
        <v>11.165416</v>
      </c>
      <c r="AI76" s="34">
        <f>PXIL!L76</f>
        <v>0</v>
      </c>
      <c r="AJ76" s="34">
        <f>PXIL!R76</f>
        <v>0</v>
      </c>
      <c r="AK76" s="34">
        <f>RTM_IEX!L76</f>
        <v>4.33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9.172799999999999E-2</v>
      </c>
      <c r="AD77">
        <f t="shared" si="4"/>
        <v>10.828272</v>
      </c>
      <c r="AE77">
        <f>'IDT-1'!D77</f>
        <v>0</v>
      </c>
      <c r="AF77" s="24"/>
      <c r="AG77">
        <f t="shared" si="5"/>
        <v>10.828272</v>
      </c>
      <c r="AI77" s="34">
        <f>PXIL!L77</f>
        <v>0</v>
      </c>
      <c r="AJ77" s="34">
        <f>PXIL!R77</f>
        <v>0</v>
      </c>
      <c r="AK77" s="34">
        <f>RTM_IEX!L77</f>
        <v>3.99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9.6515999999999991E-2</v>
      </c>
      <c r="AD78">
        <f t="shared" si="4"/>
        <v>11.393483999999999</v>
      </c>
      <c r="AE78">
        <f>'IDT-1'!D78</f>
        <v>0</v>
      </c>
      <c r="AF78" s="24"/>
      <c r="AG78">
        <f t="shared" si="5"/>
        <v>11.393483999999999</v>
      </c>
      <c r="AI78" s="34">
        <f>PXIL!L78</f>
        <v>0</v>
      </c>
      <c r="AJ78" s="34">
        <f>PXIL!R78</f>
        <v>0</v>
      </c>
      <c r="AK78" s="34">
        <f>RTM_IEX!L78</f>
        <v>4.5599999999999996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0.10903199999999999</v>
      </c>
      <c r="AD79">
        <f t="shared" si="4"/>
        <v>12.870968000000001</v>
      </c>
      <c r="AE79">
        <f>'IDT-1'!D79</f>
        <v>0</v>
      </c>
      <c r="AF79" s="24"/>
      <c r="AG79">
        <f t="shared" si="5"/>
        <v>12.870968000000001</v>
      </c>
      <c r="AI79" s="34">
        <f>PXIL!L79</f>
        <v>0</v>
      </c>
      <c r="AJ79" s="34">
        <f>PXIL!R79</f>
        <v>0</v>
      </c>
      <c r="AK79" s="34">
        <f>RTM_IEX!L79</f>
        <v>6.05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0.12163199999999999</v>
      </c>
      <c r="AD80">
        <f t="shared" si="4"/>
        <v>14.358368</v>
      </c>
      <c r="AE80">
        <f>'IDT-1'!D80</f>
        <v>0</v>
      </c>
      <c r="AF80" s="24"/>
      <c r="AG80">
        <f t="shared" si="5"/>
        <v>14.358368</v>
      </c>
      <c r="AI80" s="34">
        <f>PXIL!L80</f>
        <v>0</v>
      </c>
      <c r="AJ80" s="34">
        <f>PXIL!R80</f>
        <v>0</v>
      </c>
      <c r="AK80" s="34">
        <f>RTM_IEX!L80</f>
        <v>7.55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0.13943999999999998</v>
      </c>
      <c r="AD81">
        <f t="shared" si="4"/>
        <v>16.460560000000001</v>
      </c>
      <c r="AE81">
        <f>'IDT-1'!D81</f>
        <v>0</v>
      </c>
      <c r="AF81" s="24"/>
      <c r="AG81">
        <f t="shared" si="5"/>
        <v>16.460560000000001</v>
      </c>
      <c r="AI81" s="34">
        <f>PXIL!L81</f>
        <v>0</v>
      </c>
      <c r="AJ81" s="34">
        <f>PXIL!R81</f>
        <v>0</v>
      </c>
      <c r="AK81" s="34">
        <f>RTM_IEX!L81</f>
        <v>9.67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0.13943999999999998</v>
      </c>
      <c r="AD82">
        <f t="shared" si="4"/>
        <v>16.460560000000001</v>
      </c>
      <c r="AE82">
        <f>'IDT-1'!D82</f>
        <v>0</v>
      </c>
      <c r="AF82" s="24"/>
      <c r="AG82">
        <f t="shared" si="5"/>
        <v>16.460560000000001</v>
      </c>
      <c r="AI82" s="34">
        <f>PXIL!L82</f>
        <v>0</v>
      </c>
      <c r="AJ82" s="34">
        <f>PXIL!R82</f>
        <v>0</v>
      </c>
      <c r="AK82" s="34">
        <f>RTM_IEX!L82</f>
        <v>9.67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0.13944189676195637</v>
      </c>
      <c r="AD83">
        <f t="shared" si="4"/>
        <v>16.460783908232852</v>
      </c>
      <c r="AE83">
        <f>'IDT-1'!D83</f>
        <v>0</v>
      </c>
      <c r="AF83" s="24"/>
      <c r="AG83">
        <f t="shared" si="5"/>
        <v>16.460783908232852</v>
      </c>
      <c r="AI83" s="34">
        <f>PXIL!L83</f>
        <v>0</v>
      </c>
      <c r="AJ83" s="34">
        <f>PXIL!R83</f>
        <v>0</v>
      </c>
      <c r="AK83" s="34">
        <f>RTM_IEX!L83</f>
        <v>9.67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0.13129389676195635</v>
      </c>
      <c r="AD84">
        <f t="shared" si="4"/>
        <v>15.498931908232848</v>
      </c>
      <c r="AE84">
        <f>'IDT-1'!D84</f>
        <v>0</v>
      </c>
      <c r="AF84" s="24"/>
      <c r="AG84">
        <f t="shared" si="5"/>
        <v>15.498931908232848</v>
      </c>
      <c r="AI84" s="34">
        <f>PXIL!L84</f>
        <v>0</v>
      </c>
      <c r="AJ84" s="34">
        <f>PXIL!R84</f>
        <v>0</v>
      </c>
      <c r="AK84" s="34">
        <f>RTM_IEX!L84</f>
        <v>8.6999999999999993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0.127261944354428</v>
      </c>
      <c r="AD85">
        <f t="shared" si="4"/>
        <v>15.022969526410813</v>
      </c>
      <c r="AE85">
        <f>'IDT-1'!D85</f>
        <v>0</v>
      </c>
      <c r="AF85" s="24"/>
      <c r="AG85">
        <f t="shared" si="5"/>
        <v>15.022969526410813</v>
      </c>
      <c r="AI85" s="34">
        <f>PXIL!L85</f>
        <v>0</v>
      </c>
      <c r="AJ85" s="34">
        <f>PXIL!R85</f>
        <v>0</v>
      </c>
      <c r="AK85" s="34">
        <f>RTM_IEX!L85</f>
        <v>8.2200000000000006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0.12314594435442802</v>
      </c>
      <c r="AD86">
        <f t="shared" si="4"/>
        <v>14.537085526410813</v>
      </c>
      <c r="AE86">
        <f>'IDT-1'!D86</f>
        <v>0</v>
      </c>
      <c r="AF86" s="24"/>
      <c r="AG86">
        <f t="shared" si="5"/>
        <v>14.537085526410813</v>
      </c>
      <c r="AI86" s="34">
        <f>PXIL!L86</f>
        <v>0</v>
      </c>
      <c r="AJ86" s="34">
        <f>PXIL!R86</f>
        <v>0</v>
      </c>
      <c r="AK86" s="34">
        <f>RTM_IEX!L86</f>
        <v>7.73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0.11911394435442801</v>
      </c>
      <c r="AD87">
        <f t="shared" si="4"/>
        <v>14.061117526410813</v>
      </c>
      <c r="AE87">
        <f>'IDT-1'!D87</f>
        <v>0</v>
      </c>
      <c r="AF87" s="24"/>
      <c r="AG87">
        <f t="shared" si="5"/>
        <v>14.061117526410813</v>
      </c>
      <c r="AI87" s="34">
        <f>PXIL!L87</f>
        <v>0</v>
      </c>
      <c r="AJ87" s="34">
        <f>PXIL!R87</f>
        <v>0</v>
      </c>
      <c r="AK87" s="34">
        <f>RTM_IEX!L87</f>
        <v>7.25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0.11508194435442801</v>
      </c>
      <c r="AD88">
        <f t="shared" si="4"/>
        <v>13.585149526410813</v>
      </c>
      <c r="AE88">
        <f>'IDT-1'!D88</f>
        <v>0</v>
      </c>
      <c r="AF88" s="24"/>
      <c r="AG88">
        <f t="shared" si="5"/>
        <v>13.585149526410813</v>
      </c>
      <c r="AI88" s="34">
        <f>PXIL!L88</f>
        <v>0</v>
      </c>
      <c r="AJ88" s="34">
        <f>PXIL!R88</f>
        <v>0</v>
      </c>
      <c r="AK88" s="34">
        <f>RTM_IEX!L88</f>
        <v>6.77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0.11508194435442801</v>
      </c>
      <c r="AD89">
        <f t="shared" si="4"/>
        <v>13.585149526410813</v>
      </c>
      <c r="AE89">
        <f>'IDT-1'!D89</f>
        <v>0</v>
      </c>
      <c r="AF89" s="24"/>
      <c r="AG89">
        <f t="shared" si="5"/>
        <v>13.585149526410813</v>
      </c>
      <c r="AI89" s="34">
        <f>PXIL!L89</f>
        <v>0</v>
      </c>
      <c r="AJ89" s="34">
        <f>PXIL!R89</f>
        <v>0</v>
      </c>
      <c r="AK89" s="34">
        <f>RTM_IEX!L89</f>
        <v>6.77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0.10693394435442802</v>
      </c>
      <c r="AD90">
        <f t="shared" si="4"/>
        <v>12.623297526410813</v>
      </c>
      <c r="AE90">
        <f>'IDT-1'!D90</f>
        <v>0</v>
      </c>
      <c r="AF90" s="24"/>
      <c r="AG90">
        <f t="shared" si="5"/>
        <v>12.623297526410813</v>
      </c>
      <c r="AI90" s="34">
        <f>PXIL!L90</f>
        <v>0</v>
      </c>
      <c r="AJ90" s="34">
        <f>PXIL!R90</f>
        <v>0</v>
      </c>
      <c r="AK90" s="34">
        <f>RTM_IEX!L90</f>
        <v>5.8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0.10693394435442802</v>
      </c>
      <c r="AD91">
        <f t="shared" si="4"/>
        <v>12.623297526410813</v>
      </c>
      <c r="AE91">
        <f>'IDT-1'!D91</f>
        <v>0</v>
      </c>
      <c r="AF91" s="24"/>
      <c r="AG91">
        <f t="shared" si="5"/>
        <v>12.623297526410813</v>
      </c>
      <c r="AI91" s="34">
        <f>PXIL!L91</f>
        <v>0</v>
      </c>
      <c r="AJ91" s="34">
        <f>PXIL!R91</f>
        <v>0</v>
      </c>
      <c r="AK91" s="34">
        <f>RTM_IEX!L91</f>
        <v>5.8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9.4753944354428021E-2</v>
      </c>
      <c r="AD92">
        <f t="shared" si="4"/>
        <v>11.185477526410812</v>
      </c>
      <c r="AE92">
        <f>'IDT-1'!D92</f>
        <v>0</v>
      </c>
      <c r="AF92" s="24"/>
      <c r="AG92">
        <f t="shared" si="5"/>
        <v>11.185477526410812</v>
      </c>
      <c r="AI92" s="34">
        <f>PXIL!L92</f>
        <v>0</v>
      </c>
      <c r="AJ92" s="34">
        <f>PXIL!R92</f>
        <v>0</v>
      </c>
      <c r="AK92" s="34">
        <f>RTM_IEX!L92</f>
        <v>4.3499999999999996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9.0721944354428014E-2</v>
      </c>
      <c r="AD93">
        <f t="shared" si="4"/>
        <v>10.709509526410812</v>
      </c>
      <c r="AE93">
        <f>'IDT-1'!D93</f>
        <v>0</v>
      </c>
      <c r="AF93" s="24"/>
      <c r="AG93">
        <f t="shared" si="5"/>
        <v>10.709509526410812</v>
      </c>
      <c r="AI93" s="34">
        <f>PXIL!L93</f>
        <v>0</v>
      </c>
      <c r="AJ93" s="34">
        <f>PXIL!R93</f>
        <v>0</v>
      </c>
      <c r="AK93" s="34">
        <f>RTM_IEX!L93</f>
        <v>3.87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9.0721944354428014E-2</v>
      </c>
      <c r="AD94">
        <f t="shared" si="4"/>
        <v>10.709509526410812</v>
      </c>
      <c r="AE94">
        <f>'IDT-1'!D94</f>
        <v>0</v>
      </c>
      <c r="AF94" s="24"/>
      <c r="AG94">
        <f t="shared" si="5"/>
        <v>10.709509526410812</v>
      </c>
      <c r="AI94" s="34">
        <f>PXIL!L94</f>
        <v>0</v>
      </c>
      <c r="AJ94" s="34">
        <f>PXIL!R94</f>
        <v>0</v>
      </c>
      <c r="AK94" s="34">
        <f>RTM_IEX!L94</f>
        <v>3.87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8.2573944354428011E-2</v>
      </c>
      <c r="AD95">
        <f t="shared" si="4"/>
        <v>9.7476575264108138</v>
      </c>
      <c r="AE95">
        <f>'IDT-1'!D95</f>
        <v>0</v>
      </c>
      <c r="AF95" s="24"/>
      <c r="AG95">
        <f t="shared" si="5"/>
        <v>9.7476575264108138</v>
      </c>
      <c r="AI95" s="34">
        <f>PXIL!L95</f>
        <v>0</v>
      </c>
      <c r="AJ95" s="34">
        <f>PXIL!R95</f>
        <v>0</v>
      </c>
      <c r="AK95" s="34">
        <f>RTM_IEX!L95</f>
        <v>2.9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8.2573944354428011E-2</v>
      </c>
      <c r="AD96">
        <f t="shared" si="4"/>
        <v>9.7476575264108138</v>
      </c>
      <c r="AE96">
        <f>'IDT-1'!D96</f>
        <v>0</v>
      </c>
      <c r="AF96" s="24"/>
      <c r="AG96">
        <f t="shared" si="5"/>
        <v>9.7476575264108138</v>
      </c>
      <c r="AI96" s="34">
        <f>PXIL!L96</f>
        <v>0</v>
      </c>
      <c r="AJ96" s="34">
        <f>PXIL!R96</f>
        <v>0</v>
      </c>
      <c r="AK96" s="34">
        <f>RTM_IEX!L96</f>
        <v>2.9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7.8541944354428017E-2</v>
      </c>
      <c r="AD97">
        <f t="shared" si="4"/>
        <v>9.2716895264108121</v>
      </c>
      <c r="AE97">
        <f>'IDT-1'!D97</f>
        <v>0</v>
      </c>
      <c r="AF97" s="24"/>
      <c r="AG97">
        <f t="shared" si="5"/>
        <v>9.2716895264108121</v>
      </c>
      <c r="AI97" s="34">
        <f>PXIL!L97</f>
        <v>0</v>
      </c>
      <c r="AJ97" s="34">
        <f>PXIL!R97</f>
        <v>0</v>
      </c>
      <c r="AK97" s="34">
        <f>RTM_IEX!L97</f>
        <v>2.42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7.4425944354428009E-2</v>
      </c>
      <c r="AD98">
        <f t="shared" si="4"/>
        <v>8.7858055264108135</v>
      </c>
      <c r="AE98">
        <f>'IDT-1'!D98</f>
        <v>0</v>
      </c>
      <c r="AF98" s="24"/>
      <c r="AG98">
        <f t="shared" si="5"/>
        <v>8.7858055264108135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0.11972458162324251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8.5630000000000026E-2</v>
      </c>
      <c r="AB99" s="75">
        <f t="shared" si="6"/>
        <v>0</v>
      </c>
      <c r="AC99">
        <f t="shared" si="6"/>
        <v>2.7301192750664588E-3</v>
      </c>
      <c r="AD99">
        <f t="shared" si="6"/>
        <v>0.32178196234817602</v>
      </c>
      <c r="AE99">
        <f t="shared" ref="AE99:AR99" si="7">SUM(AE3:AE98)/4000</f>
        <v>0</v>
      </c>
      <c r="AG99">
        <f t="shared" si="7"/>
        <v>0.32178196234817602</v>
      </c>
      <c r="AI99">
        <f t="shared" si="7"/>
        <v>0</v>
      </c>
      <c r="AJ99">
        <f t="shared" si="7"/>
        <v>0</v>
      </c>
      <c r="AK99">
        <f t="shared" si="7"/>
        <v>0.11940750000000007</v>
      </c>
      <c r="AL99">
        <f t="shared" si="7"/>
        <v>-2.5000000000000001E-4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15.916902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0.13370197679999998</v>
      </c>
      <c r="AD3">
        <f>SUM(B3:AB3,AI3:AR3)-AC3</f>
        <v>15.783200023200001</v>
      </c>
      <c r="AE3">
        <v>0</v>
      </c>
      <c r="AF3" s="24"/>
      <c r="AG3">
        <f>SUM(AD3:AF3)</f>
        <v>15.783200023200001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15.883521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0.13342157639999999</v>
      </c>
      <c r="AD4">
        <f t="shared" ref="AD4:AD67" si="1">SUM(B4:AB4,AI4:AR4)-AC4</f>
        <v>15.7500994236</v>
      </c>
      <c r="AE4">
        <v>0</v>
      </c>
      <c r="AF4" s="24"/>
      <c r="AG4">
        <f t="shared" ref="AG4:AG67" si="2">SUM(AD4:AF4)</f>
        <v>15.7500994236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14.43445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0.12124937999999999</v>
      </c>
      <c r="AD5">
        <f t="shared" si="1"/>
        <v>14.31320062</v>
      </c>
      <c r="AE5">
        <v>0</v>
      </c>
      <c r="AF5" s="24"/>
      <c r="AG5">
        <f t="shared" si="2"/>
        <v>14.31320062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13.089653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0.10995308519999999</v>
      </c>
      <c r="AD6">
        <f t="shared" si="1"/>
        <v>12.979699914799999</v>
      </c>
      <c r="AE6">
        <v>0</v>
      </c>
      <c r="AF6" s="24"/>
      <c r="AG6">
        <f t="shared" si="2"/>
        <v>12.979699914799999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13.207544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0.11094336959999999</v>
      </c>
      <c r="AD7">
        <f t="shared" si="1"/>
        <v>13.096600630400001</v>
      </c>
      <c r="AE7">
        <v>0</v>
      </c>
      <c r="AF7" s="24"/>
      <c r="AG7">
        <f t="shared" si="2"/>
        <v>13.096600630400001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13.674365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0.11486466599999999</v>
      </c>
      <c r="AD8">
        <f t="shared" si="1"/>
        <v>13.559500333999999</v>
      </c>
      <c r="AE8">
        <v>0</v>
      </c>
      <c r="AF8" s="24"/>
      <c r="AG8">
        <f t="shared" si="2"/>
        <v>13.559500333999999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12.996874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0.1091737416</v>
      </c>
      <c r="AD9">
        <f t="shared" si="1"/>
        <v>12.887700258400001</v>
      </c>
      <c r="AE9">
        <v>0</v>
      </c>
      <c r="AF9" s="24"/>
      <c r="AG9">
        <f t="shared" si="2"/>
        <v>12.887700258400001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12.155607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0.10210709879999999</v>
      </c>
      <c r="AD10">
        <f t="shared" si="1"/>
        <v>12.0534999012</v>
      </c>
      <c r="AE10">
        <v>0</v>
      </c>
      <c r="AF10" s="24"/>
      <c r="AG10">
        <f t="shared" si="2"/>
        <v>12.0534999012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12.256757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0.10295675879999999</v>
      </c>
      <c r="AD11">
        <f t="shared" si="1"/>
        <v>12.153800241200001</v>
      </c>
      <c r="AE11">
        <v>0</v>
      </c>
      <c r="AF11" s="24"/>
      <c r="AG11">
        <f t="shared" si="2"/>
        <v>12.153800241200001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12.145523000000001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0.10202239320000001</v>
      </c>
      <c r="AD12">
        <f t="shared" si="1"/>
        <v>12.0435006068</v>
      </c>
      <c r="AE12">
        <v>0</v>
      </c>
      <c r="AF12" s="24"/>
      <c r="AG12">
        <f t="shared" si="2"/>
        <v>12.0435006068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13.966620000000001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0.11731960799999999</v>
      </c>
      <c r="AD13">
        <f t="shared" si="1"/>
        <v>13.849300392</v>
      </c>
      <c r="AE13">
        <v>0</v>
      </c>
      <c r="AF13" s="24"/>
      <c r="AG13">
        <f t="shared" si="2"/>
        <v>13.849300392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14.904095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0.12519439799999998</v>
      </c>
      <c r="AD14">
        <f t="shared" si="1"/>
        <v>14.778900602</v>
      </c>
      <c r="AE14">
        <v>0</v>
      </c>
      <c r="AF14" s="24"/>
      <c r="AG14">
        <f t="shared" si="2"/>
        <v>14.778900602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15.409742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0.12944183279999999</v>
      </c>
      <c r="AD15">
        <f t="shared" si="1"/>
        <v>15.2803001672</v>
      </c>
      <c r="AE15">
        <v>0</v>
      </c>
      <c r="AF15" s="24"/>
      <c r="AG15">
        <f t="shared" si="2"/>
        <v>15.2803001672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14.733359999999999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0.12376022399999999</v>
      </c>
      <c r="AD16">
        <f t="shared" si="1"/>
        <v>14.609599776</v>
      </c>
      <c r="AE16">
        <v>0</v>
      </c>
      <c r="AF16" s="24"/>
      <c r="AG16">
        <f t="shared" si="2"/>
        <v>14.609599776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16.904900999999999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0.14200116839999999</v>
      </c>
      <c r="AD17">
        <f t="shared" si="1"/>
        <v>16.762899831599999</v>
      </c>
      <c r="AE17">
        <v>0</v>
      </c>
      <c r="AF17" s="24"/>
      <c r="AG17">
        <f t="shared" si="2"/>
        <v>16.762899831599999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17.107603999999998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0.14370387359999998</v>
      </c>
      <c r="AD18">
        <f t="shared" si="1"/>
        <v>16.963900126399999</v>
      </c>
      <c r="AE18">
        <v>0</v>
      </c>
      <c r="AF18" s="24"/>
      <c r="AG18">
        <f t="shared" si="2"/>
        <v>16.963900126399999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15.75827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0.13236946799999999</v>
      </c>
      <c r="AD19">
        <f t="shared" si="1"/>
        <v>15.625900531999999</v>
      </c>
      <c r="AE19">
        <v>0</v>
      </c>
      <c r="AF19" s="24"/>
      <c r="AG19">
        <f t="shared" si="2"/>
        <v>15.625900531999999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19.189485000000001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2.3199999999999998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0.18067967400000001</v>
      </c>
      <c r="AD20">
        <f t="shared" si="1"/>
        <v>21.328805326000001</v>
      </c>
      <c r="AE20">
        <v>0</v>
      </c>
      <c r="AF20" s="24"/>
      <c r="AG20">
        <f t="shared" si="2"/>
        <v>21.328805326000001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19.336023000000001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2.13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0.18031459319999998</v>
      </c>
      <c r="AD21">
        <f t="shared" si="1"/>
        <v>21.285708406800001</v>
      </c>
      <c r="AE21">
        <v>0</v>
      </c>
      <c r="AF21" s="24"/>
      <c r="AG21">
        <f t="shared" si="2"/>
        <v>21.285708406800001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19.336023000000001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0.19325059319999999</v>
      </c>
      <c r="AD22">
        <f t="shared" si="1"/>
        <v>22.812772406800001</v>
      </c>
      <c r="AE22">
        <v>0</v>
      </c>
      <c r="AF22" s="24"/>
      <c r="AG22">
        <f t="shared" si="2"/>
        <v>22.812772406800001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19.336023000000001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3.96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0.19568659320000001</v>
      </c>
      <c r="AD23">
        <f t="shared" si="1"/>
        <v>23.1003364068</v>
      </c>
      <c r="AE23">
        <v>0</v>
      </c>
      <c r="AF23" s="24"/>
      <c r="AG23">
        <f t="shared" si="2"/>
        <v>23.1003364068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19.336023000000001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4.16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0.20232259319999998</v>
      </c>
      <c r="AD24">
        <f t="shared" si="1"/>
        <v>23.883700406799999</v>
      </c>
      <c r="AE24">
        <v>0</v>
      </c>
      <c r="AF24" s="24"/>
      <c r="AG24">
        <f t="shared" si="2"/>
        <v>23.883700406799999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0.59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19.336023000000001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4.16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0.20232259319999998</v>
      </c>
      <c r="AD25">
        <f t="shared" si="1"/>
        <v>23.883700406799999</v>
      </c>
      <c r="AE25">
        <v>0</v>
      </c>
      <c r="AF25" s="24"/>
      <c r="AG25">
        <f t="shared" si="2"/>
        <v>23.883700406799999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0.59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19.336023000000001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4.25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0.20274259320000002</v>
      </c>
      <c r="AD26">
        <f t="shared" si="1"/>
        <v>23.933280406800002</v>
      </c>
      <c r="AE26">
        <v>0</v>
      </c>
      <c r="AF26" s="24"/>
      <c r="AG26">
        <f t="shared" si="2"/>
        <v>23.933280406800002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0.55000000000000004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19.336023000000001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0.18434659319999999</v>
      </c>
      <c r="AD27">
        <f t="shared" si="1"/>
        <v>21.761676406799999</v>
      </c>
      <c r="AE27">
        <v>0</v>
      </c>
      <c r="AF27" s="24"/>
      <c r="AG27">
        <f t="shared" si="2"/>
        <v>21.761676406799999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19.336023000000001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0.20299459320000002</v>
      </c>
      <c r="AD28">
        <f t="shared" si="1"/>
        <v>23.963028406800003</v>
      </c>
      <c r="AE28">
        <v>0</v>
      </c>
      <c r="AF28" s="24"/>
      <c r="AG28">
        <f t="shared" si="2"/>
        <v>23.963028406800003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19.336023000000001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0.20299459320000002</v>
      </c>
      <c r="AD29">
        <f t="shared" si="1"/>
        <v>23.963028406800003</v>
      </c>
      <c r="AE29">
        <v>0</v>
      </c>
      <c r="AF29" s="24"/>
      <c r="AG29">
        <f t="shared" si="2"/>
        <v>23.963028406800003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19.336023000000001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0.20299459320000002</v>
      </c>
      <c r="AD30">
        <f t="shared" si="1"/>
        <v>23.963028406800003</v>
      </c>
      <c r="AE30">
        <v>0</v>
      </c>
      <c r="AF30" s="24"/>
      <c r="AG30">
        <f t="shared" si="2"/>
        <v>23.963028406800003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19.336023000000001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0.20299459320000002</v>
      </c>
      <c r="AD31">
        <f t="shared" si="1"/>
        <v>23.963028406800003</v>
      </c>
      <c r="AE31">
        <v>0</v>
      </c>
      <c r="AF31" s="24"/>
      <c r="AG31">
        <f t="shared" si="2"/>
        <v>23.963028406800003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19.336023000000001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0.20299459320000002</v>
      </c>
      <c r="AD32">
        <f t="shared" si="1"/>
        <v>23.963028406800003</v>
      </c>
      <c r="AE32">
        <v>0</v>
      </c>
      <c r="AF32" s="24"/>
      <c r="AG32">
        <f t="shared" si="2"/>
        <v>23.963028406800003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19.336023000000001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2.2200000000000002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0.18107059319999999</v>
      </c>
      <c r="AD33">
        <f t="shared" si="1"/>
        <v>21.374952406799999</v>
      </c>
      <c r="AE33">
        <v>0</v>
      </c>
      <c r="AF33" s="24"/>
      <c r="AG33">
        <f t="shared" si="2"/>
        <v>21.374952406799999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19.336023000000001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3.58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0.19593859320000001</v>
      </c>
      <c r="AD34">
        <f t="shared" si="1"/>
        <v>23.130084406800002</v>
      </c>
      <c r="AE34">
        <v>0</v>
      </c>
      <c r="AF34" s="24"/>
      <c r="AG34">
        <f t="shared" si="2"/>
        <v>23.130084406800002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0.41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19.336023000000001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1.55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0.1819105932</v>
      </c>
      <c r="AD35">
        <f t="shared" si="1"/>
        <v>21.4741124068</v>
      </c>
      <c r="AE35">
        <v>0</v>
      </c>
      <c r="AF35" s="24"/>
      <c r="AG35">
        <f t="shared" si="2"/>
        <v>21.4741124068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0.77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19.336023000000001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0.19568659320000001</v>
      </c>
      <c r="AD36">
        <f t="shared" si="1"/>
        <v>23.1003364068</v>
      </c>
      <c r="AE36">
        <v>0</v>
      </c>
      <c r="AF36" s="24"/>
      <c r="AG36">
        <f t="shared" si="2"/>
        <v>23.1003364068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19.336023000000001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0.20299459320000002</v>
      </c>
      <c r="AD37">
        <f t="shared" si="1"/>
        <v>23.963028406800003</v>
      </c>
      <c r="AE37">
        <v>0</v>
      </c>
      <c r="AF37" s="24"/>
      <c r="AG37">
        <f t="shared" si="2"/>
        <v>23.963028406800003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19.336023000000001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0.20299459320000002</v>
      </c>
      <c r="AD38">
        <f t="shared" si="1"/>
        <v>23.963028406800003</v>
      </c>
      <c r="AE38">
        <v>0</v>
      </c>
      <c r="AF38" s="24"/>
      <c r="AG38">
        <f t="shared" si="2"/>
        <v>23.963028406800003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19.336023000000001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0.20299459320000002</v>
      </c>
      <c r="AD39">
        <f t="shared" si="1"/>
        <v>23.963028406800003</v>
      </c>
      <c r="AE39">
        <v>0</v>
      </c>
      <c r="AF39" s="24"/>
      <c r="AG39">
        <f t="shared" si="2"/>
        <v>23.963028406800003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19.336023000000001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0.20299459320000002</v>
      </c>
      <c r="AD40">
        <f t="shared" si="1"/>
        <v>23.963028406800003</v>
      </c>
      <c r="AE40">
        <v>0</v>
      </c>
      <c r="AF40" s="24"/>
      <c r="AG40">
        <f t="shared" si="2"/>
        <v>23.963028406800003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19.336023000000001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0.20299459320000002</v>
      </c>
      <c r="AD41">
        <f t="shared" si="1"/>
        <v>23.963028406800003</v>
      </c>
      <c r="AE41">
        <v>0</v>
      </c>
      <c r="AF41" s="24"/>
      <c r="AG41">
        <f t="shared" si="2"/>
        <v>23.963028406800003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19.336023000000001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0.20299459320000002</v>
      </c>
      <c r="AD42">
        <f t="shared" si="1"/>
        <v>23.963028406800003</v>
      </c>
      <c r="AE42">
        <v>0</v>
      </c>
      <c r="AF42" s="24"/>
      <c r="AG42">
        <f t="shared" si="2"/>
        <v>23.963028406800003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19.336023000000001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0.20299459320000002</v>
      </c>
      <c r="AD43">
        <f t="shared" si="1"/>
        <v>23.963028406800003</v>
      </c>
      <c r="AE43">
        <v>0</v>
      </c>
      <c r="AF43" s="24"/>
      <c r="AG43">
        <f t="shared" si="2"/>
        <v>23.963028406800003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19.336023000000001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3.58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0.19249459320000001</v>
      </c>
      <c r="AD44">
        <f t="shared" si="1"/>
        <v>22.723528406800003</v>
      </c>
      <c r="AE44">
        <v>0</v>
      </c>
      <c r="AF44" s="24"/>
      <c r="AG44">
        <f t="shared" si="2"/>
        <v>22.723528406800003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18.929912000000002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0.1590112608</v>
      </c>
      <c r="AD45">
        <f t="shared" si="1"/>
        <v>18.770900739200002</v>
      </c>
      <c r="AE45">
        <v>0</v>
      </c>
      <c r="AF45" s="24"/>
      <c r="AG45">
        <f t="shared" si="2"/>
        <v>18.770900739200002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19.336023000000001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1.93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0.1786345932</v>
      </c>
      <c r="AD46">
        <f t="shared" si="1"/>
        <v>21.087388406799999</v>
      </c>
      <c r="AE46">
        <v>0</v>
      </c>
      <c r="AF46" s="24"/>
      <c r="AG46">
        <f t="shared" si="2"/>
        <v>21.087388406799999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19.336023000000001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0.1664545932</v>
      </c>
      <c r="AD47">
        <f t="shared" si="1"/>
        <v>19.6495684068</v>
      </c>
      <c r="AE47">
        <v>0</v>
      </c>
      <c r="AF47" s="24"/>
      <c r="AG47">
        <f t="shared" si="2"/>
        <v>19.6495684068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19.336023000000001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0.48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0.1664545932</v>
      </c>
      <c r="AD48">
        <f t="shared" si="1"/>
        <v>19.6495684068</v>
      </c>
      <c r="AE48">
        <v>0</v>
      </c>
      <c r="AF48" s="24"/>
      <c r="AG48">
        <f t="shared" si="2"/>
        <v>19.6495684068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18.103369000000001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0.15206829959999998</v>
      </c>
      <c r="AD49">
        <f t="shared" si="1"/>
        <v>17.951300700400001</v>
      </c>
      <c r="AE49">
        <v>0</v>
      </c>
      <c r="AF49" s="24"/>
      <c r="AG49">
        <f t="shared" si="2"/>
        <v>17.951300700400001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19.336023000000001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0.57999999999999996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0.16729459319999998</v>
      </c>
      <c r="AD50">
        <f t="shared" si="1"/>
        <v>19.748728406799998</v>
      </c>
      <c r="AE50">
        <v>0</v>
      </c>
      <c r="AF50" s="24"/>
      <c r="AG50">
        <f t="shared" si="2"/>
        <v>19.748728406799998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19.336023000000001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2.61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0.18434659319999999</v>
      </c>
      <c r="AD51">
        <f t="shared" si="1"/>
        <v>21.761676406799999</v>
      </c>
      <c r="AE51">
        <v>0</v>
      </c>
      <c r="AF51" s="24"/>
      <c r="AG51">
        <f t="shared" si="2"/>
        <v>21.761676406799999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19.336023000000001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0.19568659320000001</v>
      </c>
      <c r="AD52">
        <f t="shared" si="1"/>
        <v>23.1003364068</v>
      </c>
      <c r="AE52">
        <v>0</v>
      </c>
      <c r="AF52" s="24"/>
      <c r="AG52">
        <f t="shared" si="2"/>
        <v>23.1003364068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19.336023000000001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1.55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0.1754425932</v>
      </c>
      <c r="AD53">
        <f t="shared" si="1"/>
        <v>20.710580406800002</v>
      </c>
      <c r="AE53">
        <v>0</v>
      </c>
      <c r="AF53" s="24"/>
      <c r="AG53">
        <f t="shared" si="2"/>
        <v>20.710580406800002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19.336023000000001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3.87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0.1949305932</v>
      </c>
      <c r="AD54">
        <f t="shared" si="1"/>
        <v>23.011092406800003</v>
      </c>
      <c r="AE54">
        <v>0</v>
      </c>
      <c r="AF54" s="24"/>
      <c r="AG54">
        <f t="shared" si="2"/>
        <v>23.011092406800003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19.336023000000001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3.77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0.19409059319999999</v>
      </c>
      <c r="AD55">
        <f t="shared" si="1"/>
        <v>22.911932406800002</v>
      </c>
      <c r="AE55">
        <v>0</v>
      </c>
      <c r="AF55" s="24"/>
      <c r="AG55">
        <f t="shared" si="2"/>
        <v>22.911932406800002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18.851049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0.1583488116</v>
      </c>
      <c r="AD56">
        <f t="shared" si="1"/>
        <v>18.6927001884</v>
      </c>
      <c r="AE56">
        <v>0</v>
      </c>
      <c r="AF56" s="24"/>
      <c r="AG56">
        <f t="shared" si="2"/>
        <v>18.6927001884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19.335806000000002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2.0299999999999998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0.17947277040000001</v>
      </c>
      <c r="AD57">
        <f t="shared" si="1"/>
        <v>21.186333229600002</v>
      </c>
      <c r="AE57">
        <v>0</v>
      </c>
      <c r="AF57" s="24"/>
      <c r="AG57">
        <f t="shared" si="2"/>
        <v>21.186333229600002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19.336023000000001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0.48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0.1664545932</v>
      </c>
      <c r="AD58">
        <f t="shared" si="1"/>
        <v>19.6495684068</v>
      </c>
      <c r="AE58">
        <v>0</v>
      </c>
      <c r="AF58" s="24"/>
      <c r="AG58">
        <f t="shared" si="2"/>
        <v>19.6495684068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19.336023000000001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2.3199999999999998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0.1819105932</v>
      </c>
      <c r="AD59">
        <f t="shared" si="1"/>
        <v>21.4741124068</v>
      </c>
      <c r="AE59">
        <v>0</v>
      </c>
      <c r="AF59" s="24"/>
      <c r="AG59">
        <f t="shared" si="2"/>
        <v>21.4741124068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19.336023000000001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3.87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0.1949305932</v>
      </c>
      <c r="AD60">
        <f t="shared" si="1"/>
        <v>23.011092406800003</v>
      </c>
      <c r="AE60">
        <v>0</v>
      </c>
      <c r="AF60" s="24"/>
      <c r="AG60">
        <f t="shared" si="2"/>
        <v>23.011092406800003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19.336023000000001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0.20299459320000002</v>
      </c>
      <c r="AD61">
        <f t="shared" si="1"/>
        <v>23.963028406800003</v>
      </c>
      <c r="AE61">
        <v>0</v>
      </c>
      <c r="AF61" s="24"/>
      <c r="AG61">
        <f t="shared" si="2"/>
        <v>23.963028406800003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19.336023000000001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0.20299459320000002</v>
      </c>
      <c r="AD62">
        <f t="shared" si="1"/>
        <v>23.963028406800003</v>
      </c>
      <c r="AE62">
        <v>0</v>
      </c>
      <c r="AF62" s="24"/>
      <c r="AG62">
        <f t="shared" si="2"/>
        <v>23.963028406800003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19.336023000000001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3.19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0.18921859320000001</v>
      </c>
      <c r="AD63">
        <f t="shared" si="1"/>
        <v>22.336804406800002</v>
      </c>
      <c r="AE63">
        <v>0</v>
      </c>
      <c r="AF63" s="24"/>
      <c r="AG63">
        <f t="shared" si="2"/>
        <v>22.336804406800002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19.336023000000001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0.18434659319999999</v>
      </c>
      <c r="AD64">
        <f t="shared" si="1"/>
        <v>21.761676406799999</v>
      </c>
      <c r="AE64">
        <v>0</v>
      </c>
      <c r="AF64" s="24"/>
      <c r="AG64">
        <f t="shared" si="2"/>
        <v>21.761676406799999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19.336023000000001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0.20299459320000002</v>
      </c>
      <c r="AD65">
        <f t="shared" si="1"/>
        <v>23.963028406800003</v>
      </c>
      <c r="AE65">
        <v>0</v>
      </c>
      <c r="AF65" s="24"/>
      <c r="AG65">
        <f t="shared" si="2"/>
        <v>23.963028406800003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19.336023000000001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0.18678259319999999</v>
      </c>
      <c r="AD66">
        <f t="shared" si="1"/>
        <v>22.049240406799999</v>
      </c>
      <c r="AE66">
        <v>0</v>
      </c>
      <c r="AF66" s="24"/>
      <c r="AG66">
        <f t="shared" si="2"/>
        <v>22.049240406799999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2.9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19.336023000000001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0.18350659319999998</v>
      </c>
      <c r="AD67">
        <f t="shared" si="1"/>
        <v>21.662516406800002</v>
      </c>
      <c r="AE67">
        <v>0</v>
      </c>
      <c r="AF67" s="24"/>
      <c r="AG67">
        <f t="shared" si="2"/>
        <v>21.662516406800002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2.5099999999999998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19.336023000000001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0.20299459319999999</v>
      </c>
      <c r="AD68">
        <f t="shared" ref="AD68:AD98" si="4">SUM(B68:AB68,AI68:AR68)-AC68</f>
        <v>23.963028406800003</v>
      </c>
      <c r="AE68">
        <v>0</v>
      </c>
      <c r="AF68" s="24"/>
      <c r="AG68">
        <f t="shared" ref="AG68:AG98" si="5">SUM(AD68:AF68)</f>
        <v>23.963028406800003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4.83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19.336023000000001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4.6500000000000004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0.20282659320000002</v>
      </c>
      <c r="AD69">
        <f t="shared" si="4"/>
        <v>23.943196406800002</v>
      </c>
      <c r="AE69">
        <v>0</v>
      </c>
      <c r="AF69" s="24"/>
      <c r="AG69">
        <f t="shared" si="5"/>
        <v>23.943196406800002</v>
      </c>
      <c r="AI69" s="34">
        <f>PXIL!M69</f>
        <v>0</v>
      </c>
      <c r="AJ69" s="34">
        <f>PXIL!S69</f>
        <v>0</v>
      </c>
      <c r="AK69" s="34">
        <f>RTM_IEX!M69</f>
        <v>0.16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19.336023000000001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3.85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0.2008945932</v>
      </c>
      <c r="AD70">
        <f t="shared" si="4"/>
        <v>23.715128406800002</v>
      </c>
      <c r="AE70">
        <v>0</v>
      </c>
      <c r="AF70" s="24"/>
      <c r="AG70">
        <f t="shared" si="5"/>
        <v>23.715128406800002</v>
      </c>
      <c r="AI70" s="34">
        <f>PXIL!M70</f>
        <v>0</v>
      </c>
      <c r="AJ70" s="34">
        <f>PXIL!S70</f>
        <v>0</v>
      </c>
      <c r="AK70" s="34">
        <f>RTM_IEX!M70</f>
        <v>0.73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19.336023000000001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3.33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0.20291059320000002</v>
      </c>
      <c r="AD71">
        <f t="shared" si="4"/>
        <v>23.953112406800003</v>
      </c>
      <c r="AE71">
        <v>0</v>
      </c>
      <c r="AF71" s="24"/>
      <c r="AG71">
        <f t="shared" si="5"/>
        <v>23.953112406800003</v>
      </c>
      <c r="AI71" s="34">
        <f>PXIL!M71</f>
        <v>0</v>
      </c>
      <c r="AJ71" s="34">
        <f>PXIL!S71</f>
        <v>0</v>
      </c>
      <c r="AK71" s="34">
        <f>RTM_IEX!M71</f>
        <v>1.49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19.336023000000001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0.19442659320000003</v>
      </c>
      <c r="AD72">
        <f t="shared" si="4"/>
        <v>22.951596406800004</v>
      </c>
      <c r="AE72">
        <v>0</v>
      </c>
      <c r="AF72" s="24"/>
      <c r="AG72">
        <f t="shared" si="5"/>
        <v>22.951596406800004</v>
      </c>
      <c r="AI72" s="34">
        <f>PXIL!M72</f>
        <v>0</v>
      </c>
      <c r="AJ72" s="34">
        <f>PXIL!S72</f>
        <v>0</v>
      </c>
      <c r="AK72" s="34">
        <f>RTM_IEX!M72</f>
        <v>1.21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19.336023000000001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2.0499999999999998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0.1882105932</v>
      </c>
      <c r="AD73">
        <f t="shared" si="4"/>
        <v>22.2178124068</v>
      </c>
      <c r="AE73">
        <v>0</v>
      </c>
      <c r="AF73" s="24"/>
      <c r="AG73">
        <f t="shared" si="5"/>
        <v>22.2178124068</v>
      </c>
      <c r="AI73" s="34">
        <f>PXIL!M73</f>
        <v>0</v>
      </c>
      <c r="AJ73" s="34">
        <f>PXIL!S73</f>
        <v>0</v>
      </c>
      <c r="AK73" s="34">
        <f>RTM_IEX!M73</f>
        <v>1.02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19.336023000000001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0.1850185932</v>
      </c>
      <c r="AD74">
        <f t="shared" si="4"/>
        <v>21.841004406800003</v>
      </c>
      <c r="AE74">
        <v>0</v>
      </c>
      <c r="AF74" s="24"/>
      <c r="AG74">
        <f t="shared" si="5"/>
        <v>21.841004406800003</v>
      </c>
      <c r="AI74" s="34">
        <f>PXIL!M74</f>
        <v>0</v>
      </c>
      <c r="AJ74" s="34">
        <f>PXIL!S74</f>
        <v>0</v>
      </c>
      <c r="AK74" s="34">
        <f>RTM_IEX!M74</f>
        <v>1.0900000000000001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19.336023000000001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2.73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0.1918225932</v>
      </c>
      <c r="AD75">
        <f t="shared" si="4"/>
        <v>22.6442004068</v>
      </c>
      <c r="AE75">
        <v>0</v>
      </c>
      <c r="AF75" s="24"/>
      <c r="AG75">
        <f t="shared" si="5"/>
        <v>22.6442004068</v>
      </c>
      <c r="AI75" s="34">
        <f>PXIL!M75</f>
        <v>0</v>
      </c>
      <c r="AJ75" s="34">
        <f>PXIL!S75</f>
        <v>0</v>
      </c>
      <c r="AK75" s="34">
        <f>RTM_IEX!M75</f>
        <v>0.77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19.336023000000001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0.48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0.16796659320000001</v>
      </c>
      <c r="AD76">
        <f t="shared" si="4"/>
        <v>19.828056406800002</v>
      </c>
      <c r="AE76">
        <v>0</v>
      </c>
      <c r="AF76" s="24"/>
      <c r="AG76">
        <f t="shared" si="5"/>
        <v>19.828056406800002</v>
      </c>
      <c r="AI76" s="34">
        <f>PXIL!M76</f>
        <v>0</v>
      </c>
      <c r="AJ76" s="34">
        <f>PXIL!S76</f>
        <v>0</v>
      </c>
      <c r="AK76" s="34">
        <f>RTM_IEX!M76</f>
        <v>0.18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19.336023000000001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1.1499999999999999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0.17519059319999999</v>
      </c>
      <c r="AD77">
        <f t="shared" si="4"/>
        <v>20.6808324068</v>
      </c>
      <c r="AE77">
        <v>0</v>
      </c>
      <c r="AF77" s="24"/>
      <c r="AG77">
        <f t="shared" si="5"/>
        <v>20.6808324068</v>
      </c>
      <c r="AI77" s="34">
        <f>PXIL!M77</f>
        <v>0</v>
      </c>
      <c r="AJ77" s="34">
        <f>PXIL!S77</f>
        <v>0</v>
      </c>
      <c r="AK77" s="34">
        <f>RTM_IEX!M77</f>
        <v>0.37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19.336023000000001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0.94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0.1723345932</v>
      </c>
      <c r="AD78">
        <f t="shared" si="4"/>
        <v>20.343688406800002</v>
      </c>
      <c r="AE78">
        <v>0</v>
      </c>
      <c r="AF78" s="24"/>
      <c r="AG78">
        <f t="shared" si="5"/>
        <v>20.343688406800002</v>
      </c>
      <c r="AI78" s="34">
        <f>PXIL!M78</f>
        <v>0</v>
      </c>
      <c r="AJ78" s="34">
        <f>PXIL!S78</f>
        <v>0</v>
      </c>
      <c r="AK78" s="34">
        <f>RTM_IEX!M78</f>
        <v>0.24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19.336023000000001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0.17527459320000002</v>
      </c>
      <c r="AD79">
        <f t="shared" si="4"/>
        <v>20.690748406800001</v>
      </c>
      <c r="AE79">
        <v>0</v>
      </c>
      <c r="AF79" s="24"/>
      <c r="AG79">
        <f t="shared" si="5"/>
        <v>20.690748406800001</v>
      </c>
      <c r="AI79" s="34">
        <f>PXIL!M79</f>
        <v>0</v>
      </c>
      <c r="AJ79" s="34">
        <f>PXIL!S79</f>
        <v>0</v>
      </c>
      <c r="AK79" s="34">
        <f>RTM_IEX!M79</f>
        <v>0.16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19.336023000000001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2.5499999999999998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0.18384259320000002</v>
      </c>
      <c r="AD80">
        <f t="shared" si="4"/>
        <v>21.7021804068</v>
      </c>
      <c r="AE80">
        <v>0</v>
      </c>
      <c r="AF80" s="24"/>
      <c r="AG80">
        <f t="shared" si="5"/>
        <v>21.7021804068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19.336023000000001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3.29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0.19005859319999999</v>
      </c>
      <c r="AD81">
        <f t="shared" si="4"/>
        <v>22.4359644068</v>
      </c>
      <c r="AE81">
        <v>0</v>
      </c>
      <c r="AF81" s="24"/>
      <c r="AG81">
        <f t="shared" si="5"/>
        <v>22.4359644068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19.336023000000001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0.19325059319999999</v>
      </c>
      <c r="AD82">
        <f t="shared" si="4"/>
        <v>22.812772406800001</v>
      </c>
      <c r="AE82">
        <v>0</v>
      </c>
      <c r="AF82" s="24"/>
      <c r="AG82">
        <f t="shared" si="5"/>
        <v>22.812772406800001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19.336023000000001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0.20299459320000002</v>
      </c>
      <c r="AD83">
        <f t="shared" si="4"/>
        <v>23.963028406800003</v>
      </c>
      <c r="AE83">
        <v>0</v>
      </c>
      <c r="AF83" s="24"/>
      <c r="AG83">
        <f t="shared" si="5"/>
        <v>23.963028406800003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19.336023000000001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0.20299459320000002</v>
      </c>
      <c r="AD84">
        <f t="shared" si="4"/>
        <v>23.963028406800003</v>
      </c>
      <c r="AE84">
        <v>0</v>
      </c>
      <c r="AF84" s="24"/>
      <c r="AG84">
        <f t="shared" si="5"/>
        <v>23.963028406800003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19.336023000000001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0.20299459320000002</v>
      </c>
      <c r="AD85">
        <f t="shared" si="4"/>
        <v>23.963028406800003</v>
      </c>
      <c r="AE85">
        <v>0</v>
      </c>
      <c r="AF85" s="24"/>
      <c r="AG85">
        <f t="shared" si="5"/>
        <v>23.963028406800003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19.336023000000001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0.20299459320000002</v>
      </c>
      <c r="AD86">
        <f t="shared" si="4"/>
        <v>23.963028406800003</v>
      </c>
      <c r="AE86">
        <v>0</v>
      </c>
      <c r="AF86" s="24"/>
      <c r="AG86">
        <f t="shared" si="5"/>
        <v>23.963028406800003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19.336023000000001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0.20299459320000002</v>
      </c>
      <c r="AD87">
        <f t="shared" si="4"/>
        <v>23.963028406800003</v>
      </c>
      <c r="AE87">
        <v>0</v>
      </c>
      <c r="AF87" s="24"/>
      <c r="AG87">
        <f t="shared" si="5"/>
        <v>23.963028406800003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19.336023000000001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0.20299459320000002</v>
      </c>
      <c r="AD88">
        <f t="shared" si="4"/>
        <v>23.963028406800003</v>
      </c>
      <c r="AE88">
        <v>0</v>
      </c>
      <c r="AF88" s="24"/>
      <c r="AG88">
        <f t="shared" si="5"/>
        <v>23.963028406800003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19.336023000000001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0.20299459320000002</v>
      </c>
      <c r="AD89">
        <f t="shared" si="4"/>
        <v>23.963028406800003</v>
      </c>
      <c r="AE89">
        <v>0</v>
      </c>
      <c r="AF89" s="24"/>
      <c r="AG89">
        <f t="shared" si="5"/>
        <v>23.963028406800003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19.336023000000001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0.18594259320000001</v>
      </c>
      <c r="AD90">
        <f t="shared" si="4"/>
        <v>21.950080406800001</v>
      </c>
      <c r="AE90">
        <v>0</v>
      </c>
      <c r="AF90" s="24"/>
      <c r="AG90">
        <f t="shared" si="5"/>
        <v>21.950080406800001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19.336023000000001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3.09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0.1883785932</v>
      </c>
      <c r="AD91">
        <f t="shared" si="4"/>
        <v>22.237644406800001</v>
      </c>
      <c r="AE91">
        <v>0</v>
      </c>
      <c r="AF91" s="24"/>
      <c r="AG91">
        <f t="shared" si="5"/>
        <v>22.237644406800001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19.336023000000001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3.09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0.1883785932</v>
      </c>
      <c r="AD92">
        <f t="shared" si="4"/>
        <v>22.237644406800001</v>
      </c>
      <c r="AE92">
        <v>0</v>
      </c>
      <c r="AF92" s="24"/>
      <c r="AG92">
        <f t="shared" si="5"/>
        <v>22.237644406800001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19.336023000000001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0.20299459320000002</v>
      </c>
      <c r="AD93">
        <f t="shared" si="4"/>
        <v>23.963028406800003</v>
      </c>
      <c r="AE93">
        <v>0</v>
      </c>
      <c r="AF93" s="24"/>
      <c r="AG93">
        <f t="shared" si="5"/>
        <v>23.963028406800003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19.336023000000001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3.29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0.19005859319999999</v>
      </c>
      <c r="AD94">
        <f t="shared" si="4"/>
        <v>22.4359644068</v>
      </c>
      <c r="AE94">
        <v>0</v>
      </c>
      <c r="AF94" s="24"/>
      <c r="AG94">
        <f t="shared" si="5"/>
        <v>22.4359644068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19.336023000000001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0.20299459320000002</v>
      </c>
      <c r="AD95">
        <f t="shared" si="4"/>
        <v>23.963028406800003</v>
      </c>
      <c r="AE95">
        <v>0</v>
      </c>
      <c r="AF95" s="24"/>
      <c r="AG95">
        <f t="shared" si="5"/>
        <v>23.963028406800003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19.336023000000001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2.13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0.18031459319999998</v>
      </c>
      <c r="AD96">
        <f t="shared" si="4"/>
        <v>21.285708406800001</v>
      </c>
      <c r="AE96">
        <v>0</v>
      </c>
      <c r="AF96" s="24"/>
      <c r="AG96">
        <f t="shared" si="5"/>
        <v>21.285708406800001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19.336023000000001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2.0299999999999998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0.1794745932</v>
      </c>
      <c r="AD97">
        <f t="shared" si="4"/>
        <v>21.186548406800004</v>
      </c>
      <c r="AE97">
        <v>0</v>
      </c>
      <c r="AF97" s="24"/>
      <c r="AG97">
        <f t="shared" si="5"/>
        <v>21.186548406800004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17.341367999999999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0.14566749119999997</v>
      </c>
      <c r="AD98">
        <f t="shared" si="4"/>
        <v>17.195700508799998</v>
      </c>
      <c r="AE98">
        <v>0</v>
      </c>
      <c r="AF98" s="24"/>
      <c r="AG98">
        <f t="shared" si="5"/>
        <v>17.195700508799998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0.44195661400000047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6.0622500000000031E-2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4.2648615575999974E-3</v>
      </c>
      <c r="AD99">
        <f t="shared" si="6"/>
        <v>0.50345675244240029</v>
      </c>
      <c r="AE99">
        <f t="shared" ref="AE99:AR99" si="8">SUM(AE3:AE98)/4000</f>
        <v>0</v>
      </c>
      <c r="AG99">
        <f t="shared" si="8"/>
        <v>0.50345675244240029</v>
      </c>
      <c r="AI99">
        <f t="shared" si="8"/>
        <v>0</v>
      </c>
      <c r="AJ99">
        <f t="shared" si="8"/>
        <v>0</v>
      </c>
      <c r="AK99">
        <f t="shared" si="8"/>
        <v>1.8549999999999997E-3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3.2875000000000001E-3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65</v>
      </c>
      <c r="E3" s="16">
        <f>'[1]01'!E5</f>
        <v>0</v>
      </c>
      <c r="F3" s="15">
        <f>SUM(B3:E3)</f>
        <v>330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65</v>
      </c>
      <c r="E4" s="16">
        <f>'[1]01'!E6</f>
        <v>0</v>
      </c>
      <c r="F4" s="15">
        <f>SUM(B4:E4)</f>
        <v>330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65</v>
      </c>
      <c r="E5" s="16">
        <f>'[1]01'!E7</f>
        <v>0</v>
      </c>
      <c r="F5" s="15">
        <f t="shared" ref="F5:F68" si="6">SUM(B5:E5)</f>
        <v>330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'[1]01'!B8</f>
        <v>265</v>
      </c>
      <c r="C6" s="16">
        <f>'[1]01'!C8</f>
        <v>0</v>
      </c>
      <c r="D6" s="16">
        <f>'[1]01'!D8</f>
        <v>65</v>
      </c>
      <c r="E6" s="16">
        <f>'[1]01'!E8</f>
        <v>0</v>
      </c>
      <c r="F6" s="15">
        <f t="shared" si="6"/>
        <v>330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65</v>
      </c>
      <c r="E7" s="16">
        <f>'[1]01'!E9</f>
        <v>0</v>
      </c>
      <c r="F7" s="15">
        <f t="shared" si="6"/>
        <v>330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65</v>
      </c>
      <c r="E8" s="16">
        <f>'[1]01'!E10</f>
        <v>0</v>
      </c>
      <c r="F8" s="15">
        <f t="shared" si="6"/>
        <v>330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65</v>
      </c>
      <c r="E9" s="16">
        <f>'[1]01'!E11</f>
        <v>0</v>
      </c>
      <c r="F9" s="15">
        <f t="shared" si="6"/>
        <v>330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65</v>
      </c>
      <c r="E10" s="16">
        <f>'[1]01'!E12</f>
        <v>0</v>
      </c>
      <c r="F10" s="15">
        <f t="shared" si="6"/>
        <v>330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65</v>
      </c>
      <c r="E11" s="16">
        <f>'[1]01'!E13</f>
        <v>0</v>
      </c>
      <c r="F11" s="15">
        <f t="shared" si="6"/>
        <v>330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65</v>
      </c>
      <c r="E12" s="16">
        <f>'[1]01'!E14</f>
        <v>0</v>
      </c>
      <c r="F12" s="15">
        <f t="shared" si="6"/>
        <v>330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65</v>
      </c>
      <c r="E13" s="16">
        <f>'[1]01'!E15</f>
        <v>0</v>
      </c>
      <c r="F13" s="15">
        <f t="shared" si="6"/>
        <v>330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65</v>
      </c>
      <c r="E14" s="16">
        <f>'[1]01'!E16</f>
        <v>0</v>
      </c>
      <c r="F14" s="15">
        <f t="shared" si="6"/>
        <v>330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65</v>
      </c>
      <c r="E15" s="16">
        <f>'[1]01'!E17</f>
        <v>0</v>
      </c>
      <c r="F15" s="15">
        <f t="shared" si="6"/>
        <v>330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65</v>
      </c>
      <c r="E16" s="16">
        <f>'[1]01'!E18</f>
        <v>0</v>
      </c>
      <c r="F16" s="15">
        <f t="shared" si="6"/>
        <v>330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65</v>
      </c>
      <c r="E17" s="16">
        <f>'[1]01'!E19</f>
        <v>0</v>
      </c>
      <c r="F17" s="15">
        <f t="shared" si="6"/>
        <v>330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65</v>
      </c>
      <c r="E18" s="16">
        <f>'[1]01'!E20</f>
        <v>0</v>
      </c>
      <c r="F18" s="15">
        <f t="shared" si="6"/>
        <v>330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65</v>
      </c>
      <c r="E19" s="16">
        <f>'[1]01'!E21</f>
        <v>0</v>
      </c>
      <c r="F19" s="15">
        <f t="shared" si="6"/>
        <v>330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65</v>
      </c>
      <c r="E20" s="16">
        <f>'[1]01'!E22</f>
        <v>0</v>
      </c>
      <c r="F20" s="15">
        <f t="shared" si="6"/>
        <v>330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65</v>
      </c>
      <c r="E21" s="16">
        <f>'[1]01'!E23</f>
        <v>0</v>
      </c>
      <c r="F21" s="15">
        <f t="shared" si="6"/>
        <v>330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65</v>
      </c>
      <c r="E22" s="16">
        <f>'[1]01'!E24</f>
        <v>0</v>
      </c>
      <c r="F22" s="15">
        <f t="shared" si="6"/>
        <v>330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65</v>
      </c>
      <c r="E23" s="16">
        <f>'[1]01'!E25</f>
        <v>0</v>
      </c>
      <c r="F23" s="15">
        <f t="shared" si="6"/>
        <v>330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65</v>
      </c>
      <c r="E24" s="16">
        <f>'[1]01'!E26</f>
        <v>0</v>
      </c>
      <c r="F24" s="15">
        <f t="shared" si="6"/>
        <v>330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65</v>
      </c>
      <c r="E25" s="16">
        <f>'[1]01'!E27</f>
        <v>0</v>
      </c>
      <c r="F25" s="15">
        <f t="shared" si="6"/>
        <v>330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65</v>
      </c>
      <c r="E26" s="16">
        <f>'[1]01'!E28</f>
        <v>0</v>
      </c>
      <c r="F26" s="15">
        <f t="shared" si="6"/>
        <v>330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65</v>
      </c>
      <c r="E27" s="16">
        <f>'[1]01'!E29</f>
        <v>0</v>
      </c>
      <c r="F27" s="15">
        <f t="shared" si="6"/>
        <v>330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65</v>
      </c>
      <c r="E28" s="16">
        <f>'[1]01'!E30</f>
        <v>0</v>
      </c>
      <c r="F28" s="15">
        <f t="shared" si="6"/>
        <v>330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65</v>
      </c>
      <c r="E29" s="16">
        <f>'[1]01'!E31</f>
        <v>0</v>
      </c>
      <c r="F29" s="15">
        <f t="shared" si="6"/>
        <v>330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65</v>
      </c>
      <c r="E30" s="16">
        <f>'[1]01'!E32</f>
        <v>0</v>
      </c>
      <c r="F30" s="15">
        <f t="shared" si="6"/>
        <v>330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65</v>
      </c>
      <c r="E31" s="16">
        <f>'[1]01'!E33</f>
        <v>0</v>
      </c>
      <c r="F31" s="15">
        <f t="shared" si="6"/>
        <v>330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65</v>
      </c>
      <c r="E32" s="16">
        <f>'[1]01'!E34</f>
        <v>0</v>
      </c>
      <c r="F32" s="15">
        <f t="shared" si="6"/>
        <v>330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65</v>
      </c>
      <c r="E33" s="16">
        <f>'[1]01'!E35</f>
        <v>0</v>
      </c>
      <c r="F33" s="15">
        <f t="shared" si="6"/>
        <v>330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265</v>
      </c>
      <c r="C34" s="16">
        <f>'[1]01'!C36</f>
        <v>0</v>
      </c>
      <c r="D34" s="16">
        <f>'[1]01'!D36</f>
        <v>65</v>
      </c>
      <c r="E34" s="16">
        <f>'[1]01'!E36</f>
        <v>0</v>
      </c>
      <c r="F34" s="15">
        <f t="shared" si="6"/>
        <v>330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265</v>
      </c>
      <c r="C35" s="16">
        <f>'[1]01'!C37</f>
        <v>0</v>
      </c>
      <c r="D35" s="16">
        <f>'[1]01'!D37</f>
        <v>65</v>
      </c>
      <c r="E35" s="16">
        <f>'[1]01'!E37</f>
        <v>0</v>
      </c>
      <c r="F35" s="15">
        <f t="shared" si="6"/>
        <v>330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265</v>
      </c>
      <c r="C36" s="16">
        <f>'[1]01'!C38</f>
        <v>0</v>
      </c>
      <c r="D36" s="16">
        <f>'[1]01'!D38</f>
        <v>65</v>
      </c>
      <c r="E36" s="16">
        <f>'[1]01'!E38</f>
        <v>0</v>
      </c>
      <c r="F36" s="15">
        <f t="shared" si="6"/>
        <v>330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265</v>
      </c>
      <c r="C37" s="16">
        <f>'[1]01'!C39</f>
        <v>0</v>
      </c>
      <c r="D37" s="16">
        <f>'[1]01'!D39</f>
        <v>65</v>
      </c>
      <c r="E37" s="16">
        <f>'[1]01'!E39</f>
        <v>0</v>
      </c>
      <c r="F37" s="15">
        <f t="shared" si="6"/>
        <v>330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265</v>
      </c>
      <c r="C38" s="16">
        <f>'[1]01'!C40</f>
        <v>0</v>
      </c>
      <c r="D38" s="16">
        <f>'[1]01'!D40</f>
        <v>65</v>
      </c>
      <c r="E38" s="16">
        <f>'[1]01'!E40</f>
        <v>0</v>
      </c>
      <c r="F38" s="15">
        <f t="shared" si="6"/>
        <v>330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265</v>
      </c>
      <c r="C39" s="16">
        <f>'[1]01'!C41</f>
        <v>0</v>
      </c>
      <c r="D39" s="16">
        <f>'[1]01'!D41</f>
        <v>65</v>
      </c>
      <c r="E39" s="16">
        <f>'[1]01'!E41</f>
        <v>0</v>
      </c>
      <c r="F39" s="15">
        <f t="shared" si="6"/>
        <v>330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265</v>
      </c>
      <c r="C40" s="16">
        <f>'[1]01'!C42</f>
        <v>0</v>
      </c>
      <c r="D40" s="16">
        <f>'[1]01'!D42</f>
        <v>65</v>
      </c>
      <c r="E40" s="16">
        <f>'[1]01'!E42</f>
        <v>0</v>
      </c>
      <c r="F40" s="15">
        <f t="shared" si="6"/>
        <v>330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265</v>
      </c>
      <c r="C41" s="16">
        <f>'[1]01'!C43</f>
        <v>0</v>
      </c>
      <c r="D41" s="16">
        <f>'[1]01'!D43</f>
        <v>65</v>
      </c>
      <c r="E41" s="16">
        <f>'[1]01'!E43</f>
        <v>0</v>
      </c>
      <c r="F41" s="15">
        <f t="shared" si="6"/>
        <v>330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65</v>
      </c>
      <c r="E42" s="16">
        <f>'[1]01'!E44</f>
        <v>0</v>
      </c>
      <c r="F42" s="15">
        <f t="shared" si="6"/>
        <v>330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65</v>
      </c>
      <c r="E43" s="16">
        <f>'[1]01'!E45</f>
        <v>0</v>
      </c>
      <c r="F43" s="15">
        <f t="shared" si="6"/>
        <v>330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65</v>
      </c>
      <c r="E44" s="16">
        <f>'[1]01'!E46</f>
        <v>0</v>
      </c>
      <c r="F44" s="15">
        <f t="shared" si="6"/>
        <v>330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65</v>
      </c>
      <c r="E45" s="16">
        <f>'[1]01'!E47</f>
        <v>0</v>
      </c>
      <c r="F45" s="15">
        <f t="shared" si="6"/>
        <v>330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65</v>
      </c>
      <c r="E46" s="16">
        <f>'[1]01'!E48</f>
        <v>0</v>
      </c>
      <c r="F46" s="15">
        <f t="shared" si="6"/>
        <v>330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65</v>
      </c>
      <c r="E47" s="16">
        <f>'[1]01'!E49</f>
        <v>0</v>
      </c>
      <c r="F47" s="15">
        <f t="shared" si="6"/>
        <v>330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65</v>
      </c>
      <c r="E48" s="16">
        <f>'[1]01'!E50</f>
        <v>0</v>
      </c>
      <c r="F48" s="15">
        <f t="shared" si="6"/>
        <v>330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65</v>
      </c>
      <c r="E49" s="16">
        <f>'[1]01'!E51</f>
        <v>0</v>
      </c>
      <c r="F49" s="15">
        <f t="shared" si="6"/>
        <v>330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65</v>
      </c>
      <c r="E50" s="16">
        <f>'[1]01'!E52</f>
        <v>0</v>
      </c>
      <c r="F50" s="15">
        <f t="shared" si="6"/>
        <v>330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65</v>
      </c>
      <c r="E51" s="16">
        <f>'[1]01'!E53</f>
        <v>0</v>
      </c>
      <c r="F51" s="15">
        <f t="shared" si="6"/>
        <v>330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65</v>
      </c>
      <c r="E52" s="16">
        <f>'[1]01'!E54</f>
        <v>0</v>
      </c>
      <c r="F52" s="15">
        <f t="shared" si="6"/>
        <v>330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65</v>
      </c>
      <c r="E53" s="16">
        <f>'[1]01'!E55</f>
        <v>0</v>
      </c>
      <c r="F53" s="15">
        <f t="shared" si="6"/>
        <v>330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65</v>
      </c>
      <c r="E54" s="16">
        <f>'[1]01'!E56</f>
        <v>0</v>
      </c>
      <c r="F54" s="15">
        <f t="shared" si="6"/>
        <v>330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65</v>
      </c>
      <c r="E55" s="16">
        <f>'[1]01'!E57</f>
        <v>0</v>
      </c>
      <c r="F55" s="15">
        <f t="shared" si="6"/>
        <v>330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65</v>
      </c>
      <c r="E56" s="16">
        <f>'[1]01'!E58</f>
        <v>0</v>
      </c>
      <c r="F56" s="15">
        <f t="shared" si="6"/>
        <v>330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65</v>
      </c>
      <c r="E57" s="16">
        <f>'[1]01'!E59</f>
        <v>0</v>
      </c>
      <c r="F57" s="15">
        <f t="shared" si="6"/>
        <v>330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65</v>
      </c>
      <c r="E58" s="16">
        <f>'[1]01'!E60</f>
        <v>0</v>
      </c>
      <c r="F58" s="15">
        <f t="shared" si="6"/>
        <v>330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65</v>
      </c>
      <c r="E59" s="16">
        <f>'[1]01'!E61</f>
        <v>0</v>
      </c>
      <c r="F59" s="15">
        <f t="shared" si="6"/>
        <v>330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65</v>
      </c>
      <c r="E60" s="16">
        <f>'[1]01'!E62</f>
        <v>0</v>
      </c>
      <c r="F60" s="15">
        <f t="shared" si="6"/>
        <v>330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65</v>
      </c>
      <c r="E61" s="16">
        <f>'[1]01'!E63</f>
        <v>0</v>
      </c>
      <c r="F61" s="15">
        <f t="shared" si="6"/>
        <v>330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65</v>
      </c>
      <c r="E62" s="16">
        <f>'[1]01'!E64</f>
        <v>0</v>
      </c>
      <c r="F62" s="15">
        <f t="shared" si="6"/>
        <v>330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65</v>
      </c>
      <c r="E63" s="16">
        <f>'[1]01'!E65</f>
        <v>0</v>
      </c>
      <c r="F63" s="15">
        <f t="shared" si="6"/>
        <v>330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65</v>
      </c>
      <c r="E64" s="16">
        <f>'[1]01'!E66</f>
        <v>0</v>
      </c>
      <c r="F64" s="15">
        <f t="shared" si="6"/>
        <v>330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65</v>
      </c>
      <c r="E65" s="16">
        <f>'[1]01'!E67</f>
        <v>0</v>
      </c>
      <c r="F65" s="15">
        <f t="shared" si="6"/>
        <v>330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65</v>
      </c>
      <c r="E66" s="16">
        <f>'[1]01'!E68</f>
        <v>0</v>
      </c>
      <c r="F66" s="15">
        <f t="shared" si="6"/>
        <v>330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65</v>
      </c>
      <c r="E67" s="16">
        <f>'[1]01'!E69</f>
        <v>0</v>
      </c>
      <c r="F67" s="15">
        <f t="shared" si="6"/>
        <v>330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65</v>
      </c>
      <c r="E68" s="16">
        <f>'[1]01'!E70</f>
        <v>0</v>
      </c>
      <c r="F68" s="15">
        <f t="shared" si="6"/>
        <v>330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65</v>
      </c>
      <c r="E69" s="16">
        <f>'[1]01'!E71</f>
        <v>0</v>
      </c>
      <c r="F69" s="15">
        <f t="shared" ref="F69:F98" si="17">SUM(B69:E69)</f>
        <v>330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65</v>
      </c>
      <c r="E70" s="16">
        <f>'[1]01'!E72</f>
        <v>0</v>
      </c>
      <c r="F70" s="15">
        <f t="shared" si="17"/>
        <v>330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65</v>
      </c>
      <c r="E71" s="16">
        <f>'[1]01'!E73</f>
        <v>0</v>
      </c>
      <c r="F71" s="15">
        <f t="shared" si="17"/>
        <v>330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65</v>
      </c>
      <c r="E72" s="16">
        <f>'[1]01'!E74</f>
        <v>0</v>
      </c>
      <c r="F72" s="15">
        <f t="shared" si="17"/>
        <v>330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65</v>
      </c>
      <c r="E73" s="16">
        <f>'[1]01'!E75</f>
        <v>0</v>
      </c>
      <c r="F73" s="15">
        <f t="shared" si="17"/>
        <v>330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65</v>
      </c>
      <c r="E74" s="16">
        <f>'[1]01'!E76</f>
        <v>0</v>
      </c>
      <c r="F74" s="15">
        <f t="shared" si="17"/>
        <v>330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65</v>
      </c>
      <c r="E75" s="16">
        <f>'[1]01'!E77</f>
        <v>0</v>
      </c>
      <c r="F75" s="15">
        <f t="shared" si="17"/>
        <v>330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65</v>
      </c>
      <c r="E76" s="16">
        <f>'[1]01'!E78</f>
        <v>0</v>
      </c>
      <c r="F76" s="15">
        <f t="shared" si="17"/>
        <v>330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65</v>
      </c>
      <c r="E77" s="16">
        <f>'[1]01'!E79</f>
        <v>0</v>
      </c>
      <c r="F77" s="15">
        <f t="shared" si="17"/>
        <v>330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65</v>
      </c>
      <c r="E78" s="16">
        <f>'[1]01'!E80</f>
        <v>0</v>
      </c>
      <c r="F78" s="15">
        <f t="shared" si="17"/>
        <v>330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65</v>
      </c>
      <c r="E79" s="16">
        <f>'[1]01'!E81</f>
        <v>0</v>
      </c>
      <c r="F79" s="15">
        <f t="shared" si="17"/>
        <v>330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65</v>
      </c>
      <c r="E80" s="16">
        <f>'[1]01'!E82</f>
        <v>0</v>
      </c>
      <c r="F80" s="15">
        <f t="shared" si="17"/>
        <v>330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65</v>
      </c>
      <c r="E81" s="16">
        <f>'[1]01'!E83</f>
        <v>0</v>
      </c>
      <c r="F81" s="15">
        <f t="shared" si="17"/>
        <v>330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65</v>
      </c>
      <c r="E82" s="16">
        <f>'[1]01'!E84</f>
        <v>0</v>
      </c>
      <c r="F82" s="15">
        <f t="shared" si="17"/>
        <v>330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65</v>
      </c>
      <c r="E83" s="16">
        <f>'[1]01'!E85</f>
        <v>0</v>
      </c>
      <c r="F83" s="15">
        <f t="shared" si="17"/>
        <v>330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65</v>
      </c>
      <c r="E84" s="16">
        <f>'[1]01'!E86</f>
        <v>0</v>
      </c>
      <c r="F84" s="15">
        <f t="shared" si="17"/>
        <v>330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65</v>
      </c>
      <c r="E85" s="16">
        <f>'[1]01'!E87</f>
        <v>0</v>
      </c>
      <c r="F85" s="15">
        <f t="shared" si="17"/>
        <v>330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65</v>
      </c>
      <c r="E86" s="16">
        <f>'[1]01'!E88</f>
        <v>0</v>
      </c>
      <c r="F86" s="15">
        <f t="shared" si="17"/>
        <v>330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65</v>
      </c>
      <c r="E87" s="16">
        <f>'[1]01'!E89</f>
        <v>0</v>
      </c>
      <c r="F87" s="15">
        <f t="shared" si="17"/>
        <v>330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65</v>
      </c>
      <c r="E88" s="16">
        <f>'[1]01'!E90</f>
        <v>0</v>
      </c>
      <c r="F88" s="15">
        <f t="shared" si="17"/>
        <v>330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65</v>
      </c>
      <c r="E89" s="16">
        <f>'[1]01'!E91</f>
        <v>0</v>
      </c>
      <c r="F89" s="15">
        <f t="shared" si="17"/>
        <v>330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65</v>
      </c>
      <c r="E90" s="16">
        <f>'[1]01'!E92</f>
        <v>0</v>
      </c>
      <c r="F90" s="15">
        <f t="shared" si="17"/>
        <v>330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65</v>
      </c>
      <c r="E91" s="16">
        <f>'[1]01'!E93</f>
        <v>0</v>
      </c>
      <c r="F91" s="15">
        <f t="shared" si="17"/>
        <v>330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65</v>
      </c>
      <c r="E92" s="16">
        <f>'[1]01'!E94</f>
        <v>0</v>
      </c>
      <c r="F92" s="15">
        <f t="shared" si="17"/>
        <v>330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65</v>
      </c>
      <c r="E93" s="16">
        <f>'[1]01'!E95</f>
        <v>0</v>
      </c>
      <c r="F93" s="15">
        <f t="shared" si="17"/>
        <v>330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65</v>
      </c>
      <c r="E94" s="16">
        <f>'[1]01'!E96</f>
        <v>0</v>
      </c>
      <c r="F94" s="15">
        <f t="shared" si="17"/>
        <v>330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65</v>
      </c>
      <c r="E95" s="16">
        <f>'[1]01'!E97</f>
        <v>0</v>
      </c>
      <c r="F95" s="15">
        <f t="shared" si="17"/>
        <v>330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65</v>
      </c>
      <c r="E96" s="16">
        <f>'[1]01'!E98</f>
        <v>0</v>
      </c>
      <c r="F96" s="15">
        <f t="shared" si="17"/>
        <v>330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65</v>
      </c>
      <c r="E97" s="16">
        <f>'[1]01'!E99</f>
        <v>0</v>
      </c>
      <c r="F97" s="15">
        <f t="shared" si="17"/>
        <v>330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65</v>
      </c>
      <c r="E98" s="16">
        <f>'[1]01'!E100</f>
        <v>0</v>
      </c>
      <c r="F98" s="15">
        <f t="shared" si="17"/>
        <v>330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45231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'[2]01'!B5</f>
        <v>42</v>
      </c>
      <c r="C3" s="195">
        <f>'[2]01'!C5</f>
        <v>30</v>
      </c>
      <c r="D3" s="195">
        <f>'[2]01'!D5</f>
        <v>0</v>
      </c>
      <c r="E3" s="195">
        <f>'[2]01'!E5</f>
        <v>0</v>
      </c>
      <c r="F3" s="15">
        <f>SUM(B3:E3)</f>
        <v>72</v>
      </c>
      <c r="G3" s="194">
        <f>'[2]01'!H5</f>
        <v>38</v>
      </c>
      <c r="H3" s="195">
        <f>'[2]01'!I5</f>
        <v>0</v>
      </c>
      <c r="I3" s="195">
        <f>'[2]01'!J5</f>
        <v>0</v>
      </c>
      <c r="J3" s="195">
        <f>'[2]01'!K5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'[2]01'!B6</f>
        <v>42</v>
      </c>
      <c r="C4" s="195">
        <f>'[2]01'!C6</f>
        <v>30</v>
      </c>
      <c r="D4" s="195">
        <f>'[2]01'!D6</f>
        <v>0</v>
      </c>
      <c r="E4" s="195">
        <f>'[2]01'!E6</f>
        <v>0</v>
      </c>
      <c r="F4" s="15">
        <f>SUM(B4:E4)</f>
        <v>72</v>
      </c>
      <c r="G4" s="194">
        <f>'[2]01'!H6</f>
        <v>38</v>
      </c>
      <c r="H4" s="195">
        <f>'[2]01'!I6</f>
        <v>0</v>
      </c>
      <c r="I4" s="195">
        <f>'[2]01'!J6</f>
        <v>0</v>
      </c>
      <c r="J4" s="195">
        <f>'[2]01'!K6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'[2]01'!B7</f>
        <v>42</v>
      </c>
      <c r="C5" s="195">
        <f>'[2]01'!C7</f>
        <v>30</v>
      </c>
      <c r="D5" s="195">
        <f>'[2]01'!D7</f>
        <v>0</v>
      </c>
      <c r="E5" s="195">
        <f>'[2]01'!E7</f>
        <v>0</v>
      </c>
      <c r="F5" s="15">
        <f t="shared" ref="F5:F68" si="6">SUM(B5:E5)</f>
        <v>72</v>
      </c>
      <c r="G5" s="194">
        <f>'[2]01'!H7</f>
        <v>38</v>
      </c>
      <c r="H5" s="195">
        <f>'[2]01'!I7</f>
        <v>0</v>
      </c>
      <c r="I5" s="195">
        <f>'[2]01'!J7</f>
        <v>0</v>
      </c>
      <c r="J5" s="195">
        <f>'[2]01'!K7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'[2]01'!B8</f>
        <v>42</v>
      </c>
      <c r="C6" s="195">
        <f>'[2]01'!C8</f>
        <v>30</v>
      </c>
      <c r="D6" s="195">
        <f>'[2]01'!D8</f>
        <v>0</v>
      </c>
      <c r="E6" s="195">
        <f>'[2]01'!E8</f>
        <v>0</v>
      </c>
      <c r="F6" s="15">
        <f t="shared" si="6"/>
        <v>72</v>
      </c>
      <c r="G6" s="194">
        <f>'[2]01'!H8</f>
        <v>38</v>
      </c>
      <c r="H6" s="195">
        <f>'[2]01'!I8</f>
        <v>0</v>
      </c>
      <c r="I6" s="195">
        <f>'[2]01'!J8</f>
        <v>0</v>
      </c>
      <c r="J6" s="195">
        <f>'[2]01'!K8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'[2]01'!B9</f>
        <v>42</v>
      </c>
      <c r="C7" s="195">
        <f>'[2]01'!C9</f>
        <v>30</v>
      </c>
      <c r="D7" s="195">
        <f>'[2]01'!D9</f>
        <v>0</v>
      </c>
      <c r="E7" s="195">
        <f>'[2]01'!E9</f>
        <v>0</v>
      </c>
      <c r="F7" s="15">
        <f t="shared" si="6"/>
        <v>72</v>
      </c>
      <c r="G7" s="194">
        <f>'[2]01'!H9</f>
        <v>38</v>
      </c>
      <c r="H7" s="195">
        <f>'[2]01'!I9</f>
        <v>0</v>
      </c>
      <c r="I7" s="195">
        <f>'[2]01'!J9</f>
        <v>0</v>
      </c>
      <c r="J7" s="195">
        <f>'[2]01'!K9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'[2]01'!B10</f>
        <v>42</v>
      </c>
      <c r="C8" s="195">
        <f>'[2]01'!C10</f>
        <v>30</v>
      </c>
      <c r="D8" s="195">
        <f>'[2]01'!D10</f>
        <v>0</v>
      </c>
      <c r="E8" s="195">
        <f>'[2]01'!E10</f>
        <v>0</v>
      </c>
      <c r="F8" s="15">
        <f t="shared" si="6"/>
        <v>72</v>
      </c>
      <c r="G8" s="194">
        <f>'[2]01'!H10</f>
        <v>38</v>
      </c>
      <c r="H8" s="195">
        <f>'[2]01'!I10</f>
        <v>0</v>
      </c>
      <c r="I8" s="195">
        <f>'[2]01'!J10</f>
        <v>0</v>
      </c>
      <c r="J8" s="195">
        <f>'[2]01'!K10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'[2]01'!B11</f>
        <v>42</v>
      </c>
      <c r="C9" s="195">
        <f>'[2]01'!C11</f>
        <v>30</v>
      </c>
      <c r="D9" s="195">
        <f>'[2]01'!D11</f>
        <v>0</v>
      </c>
      <c r="E9" s="195">
        <f>'[2]01'!E11</f>
        <v>0</v>
      </c>
      <c r="F9" s="15">
        <f t="shared" si="6"/>
        <v>72</v>
      </c>
      <c r="G9" s="194">
        <f>'[2]01'!H11</f>
        <v>38</v>
      </c>
      <c r="H9" s="195">
        <f>'[2]01'!I11</f>
        <v>0</v>
      </c>
      <c r="I9" s="195">
        <f>'[2]01'!J11</f>
        <v>0</v>
      </c>
      <c r="J9" s="195">
        <f>'[2]01'!K11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'[2]01'!B12</f>
        <v>42</v>
      </c>
      <c r="C10" s="195">
        <f>'[2]01'!C12</f>
        <v>30</v>
      </c>
      <c r="D10" s="195">
        <f>'[2]01'!D12</f>
        <v>0</v>
      </c>
      <c r="E10" s="195">
        <f>'[2]01'!E12</f>
        <v>0</v>
      </c>
      <c r="F10" s="15">
        <f t="shared" si="6"/>
        <v>72</v>
      </c>
      <c r="G10" s="194">
        <f>'[2]01'!H12</f>
        <v>38</v>
      </c>
      <c r="H10" s="195">
        <f>'[2]01'!I12</f>
        <v>0</v>
      </c>
      <c r="I10" s="195">
        <f>'[2]01'!J12</f>
        <v>0</v>
      </c>
      <c r="J10" s="195">
        <f>'[2]01'!K12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'[2]01'!B13</f>
        <v>42</v>
      </c>
      <c r="C11" s="195">
        <f>'[2]01'!C13</f>
        <v>30</v>
      </c>
      <c r="D11" s="195">
        <f>'[2]01'!D13</f>
        <v>0</v>
      </c>
      <c r="E11" s="195">
        <f>'[2]01'!E13</f>
        <v>0</v>
      </c>
      <c r="F11" s="15">
        <f t="shared" si="6"/>
        <v>72</v>
      </c>
      <c r="G11" s="194">
        <f>'[2]01'!H13</f>
        <v>38</v>
      </c>
      <c r="H11" s="195">
        <f>'[2]01'!I13</f>
        <v>0</v>
      </c>
      <c r="I11" s="195">
        <f>'[2]01'!J13</f>
        <v>0</v>
      </c>
      <c r="J11" s="195">
        <f>'[2]01'!K13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'[2]01'!B14</f>
        <v>42</v>
      </c>
      <c r="C12" s="195">
        <f>'[2]01'!C14</f>
        <v>30</v>
      </c>
      <c r="D12" s="195">
        <f>'[2]01'!D14</f>
        <v>0</v>
      </c>
      <c r="E12" s="195">
        <f>'[2]01'!E14</f>
        <v>0</v>
      </c>
      <c r="F12" s="15">
        <f t="shared" si="6"/>
        <v>72</v>
      </c>
      <c r="G12" s="194">
        <f>'[2]01'!H14</f>
        <v>38</v>
      </c>
      <c r="H12" s="195">
        <f>'[2]01'!I14</f>
        <v>0</v>
      </c>
      <c r="I12" s="195">
        <f>'[2]01'!J14</f>
        <v>0</v>
      </c>
      <c r="J12" s="195">
        <f>'[2]01'!K14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'[2]01'!B15</f>
        <v>42</v>
      </c>
      <c r="C13" s="195">
        <f>'[2]01'!C15</f>
        <v>30</v>
      </c>
      <c r="D13" s="195">
        <f>'[2]01'!D15</f>
        <v>0</v>
      </c>
      <c r="E13" s="195">
        <f>'[2]01'!E15</f>
        <v>0</v>
      </c>
      <c r="F13" s="15">
        <f t="shared" si="6"/>
        <v>72</v>
      </c>
      <c r="G13" s="194">
        <f>'[2]01'!H15</f>
        <v>38</v>
      </c>
      <c r="H13" s="195">
        <f>'[2]01'!I15</f>
        <v>0</v>
      </c>
      <c r="I13" s="195">
        <f>'[2]01'!J15</f>
        <v>0</v>
      </c>
      <c r="J13" s="195">
        <f>'[2]01'!K15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'[2]01'!B16</f>
        <v>42</v>
      </c>
      <c r="C14" s="195">
        <f>'[2]01'!C16</f>
        <v>30</v>
      </c>
      <c r="D14" s="195">
        <f>'[2]01'!D16</f>
        <v>0</v>
      </c>
      <c r="E14" s="195">
        <f>'[2]01'!E16</f>
        <v>0</v>
      </c>
      <c r="F14" s="15">
        <f t="shared" si="6"/>
        <v>72</v>
      </c>
      <c r="G14" s="194">
        <f>'[2]01'!H16</f>
        <v>38</v>
      </c>
      <c r="H14" s="195">
        <f>'[2]01'!I16</f>
        <v>0</v>
      </c>
      <c r="I14" s="195">
        <f>'[2]01'!J16</f>
        <v>0</v>
      </c>
      <c r="J14" s="195">
        <f>'[2]01'!K16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'[2]01'!B17</f>
        <v>42</v>
      </c>
      <c r="C15" s="195">
        <f>'[2]01'!C17</f>
        <v>30</v>
      </c>
      <c r="D15" s="195">
        <f>'[2]01'!D17</f>
        <v>0</v>
      </c>
      <c r="E15" s="195">
        <f>'[2]01'!E17</f>
        <v>0</v>
      </c>
      <c r="F15" s="15">
        <f t="shared" si="6"/>
        <v>72</v>
      </c>
      <c r="G15" s="194">
        <f>'[2]01'!H17</f>
        <v>38</v>
      </c>
      <c r="H15" s="195">
        <f>'[2]01'!I17</f>
        <v>0</v>
      </c>
      <c r="I15" s="195">
        <f>'[2]01'!J17</f>
        <v>0</v>
      </c>
      <c r="J15" s="195">
        <f>'[2]01'!K17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'[2]01'!B18</f>
        <v>42</v>
      </c>
      <c r="C16" s="195">
        <f>'[2]01'!C18</f>
        <v>30</v>
      </c>
      <c r="D16" s="195">
        <f>'[2]01'!D18</f>
        <v>0</v>
      </c>
      <c r="E16" s="195">
        <f>'[2]01'!E18</f>
        <v>0</v>
      </c>
      <c r="F16" s="15">
        <f t="shared" si="6"/>
        <v>72</v>
      </c>
      <c r="G16" s="194">
        <f>'[2]01'!H18</f>
        <v>38</v>
      </c>
      <c r="H16" s="195">
        <f>'[2]01'!I18</f>
        <v>0</v>
      </c>
      <c r="I16" s="195">
        <f>'[2]01'!J18</f>
        <v>0</v>
      </c>
      <c r="J16" s="195">
        <f>'[2]01'!K18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'[2]01'!B19</f>
        <v>42</v>
      </c>
      <c r="C17" s="195">
        <f>'[2]01'!C19</f>
        <v>30</v>
      </c>
      <c r="D17" s="195">
        <f>'[2]01'!D19</f>
        <v>0</v>
      </c>
      <c r="E17" s="195">
        <f>'[2]01'!E19</f>
        <v>0</v>
      </c>
      <c r="F17" s="15">
        <f t="shared" si="6"/>
        <v>72</v>
      </c>
      <c r="G17" s="194">
        <f>'[2]01'!H19</f>
        <v>38</v>
      </c>
      <c r="H17" s="195">
        <f>'[2]01'!I19</f>
        <v>0</v>
      </c>
      <c r="I17" s="195">
        <f>'[2]01'!J19</f>
        <v>0</v>
      </c>
      <c r="J17" s="195">
        <f>'[2]01'!K19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'[2]01'!B20</f>
        <v>42</v>
      </c>
      <c r="C18" s="195">
        <f>'[2]01'!C20</f>
        <v>30</v>
      </c>
      <c r="D18" s="195">
        <f>'[2]01'!D20</f>
        <v>0</v>
      </c>
      <c r="E18" s="195">
        <f>'[2]01'!E20</f>
        <v>0</v>
      </c>
      <c r="F18" s="15">
        <f t="shared" si="6"/>
        <v>72</v>
      </c>
      <c r="G18" s="194">
        <f>'[2]01'!H20</f>
        <v>38</v>
      </c>
      <c r="H18" s="195">
        <f>'[2]01'!I20</f>
        <v>0</v>
      </c>
      <c r="I18" s="195">
        <f>'[2]01'!J20</f>
        <v>0</v>
      </c>
      <c r="J18" s="195">
        <f>'[2]01'!K20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'[2]01'!B21</f>
        <v>42</v>
      </c>
      <c r="C19" s="195">
        <f>'[2]01'!C21</f>
        <v>30</v>
      </c>
      <c r="D19" s="195">
        <f>'[2]01'!D21</f>
        <v>0</v>
      </c>
      <c r="E19" s="195">
        <f>'[2]01'!E21</f>
        <v>0</v>
      </c>
      <c r="F19" s="15">
        <f t="shared" si="6"/>
        <v>72</v>
      </c>
      <c r="G19" s="194">
        <f>'[2]01'!H21</f>
        <v>38</v>
      </c>
      <c r="H19" s="195">
        <f>'[2]01'!I21</f>
        <v>0</v>
      </c>
      <c r="I19" s="195">
        <f>'[2]01'!J21</f>
        <v>0</v>
      </c>
      <c r="J19" s="195">
        <f>'[2]01'!K21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'[2]01'!B22</f>
        <v>42</v>
      </c>
      <c r="C20" s="195">
        <f>'[2]01'!C22</f>
        <v>30</v>
      </c>
      <c r="D20" s="195">
        <f>'[2]01'!D22</f>
        <v>0</v>
      </c>
      <c r="E20" s="195">
        <f>'[2]01'!E22</f>
        <v>0</v>
      </c>
      <c r="F20" s="15">
        <f t="shared" si="6"/>
        <v>72</v>
      </c>
      <c r="G20" s="194">
        <f>'[2]01'!H22</f>
        <v>38</v>
      </c>
      <c r="H20" s="195">
        <f>'[2]01'!I22</f>
        <v>0</v>
      </c>
      <c r="I20" s="195">
        <f>'[2]01'!J22</f>
        <v>0</v>
      </c>
      <c r="J20" s="195">
        <f>'[2]01'!K22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'[2]01'!B23</f>
        <v>42</v>
      </c>
      <c r="C21" s="195">
        <f>'[2]01'!C23</f>
        <v>30</v>
      </c>
      <c r="D21" s="195">
        <f>'[2]01'!D23</f>
        <v>0</v>
      </c>
      <c r="E21" s="195">
        <f>'[2]01'!E23</f>
        <v>0</v>
      </c>
      <c r="F21" s="15">
        <f t="shared" si="6"/>
        <v>72</v>
      </c>
      <c r="G21" s="194">
        <f>'[2]01'!H23</f>
        <v>38</v>
      </c>
      <c r="H21" s="195">
        <f>'[2]01'!I23</f>
        <v>0</v>
      </c>
      <c r="I21" s="195">
        <f>'[2]01'!J23</f>
        <v>0</v>
      </c>
      <c r="J21" s="195">
        <f>'[2]01'!K23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'[2]01'!B24</f>
        <v>42</v>
      </c>
      <c r="C22" s="195">
        <f>'[2]01'!C24</f>
        <v>30</v>
      </c>
      <c r="D22" s="195">
        <f>'[2]01'!D24</f>
        <v>0</v>
      </c>
      <c r="E22" s="195">
        <f>'[2]01'!E24</f>
        <v>0</v>
      </c>
      <c r="F22" s="15">
        <f t="shared" si="6"/>
        <v>72</v>
      </c>
      <c r="G22" s="194">
        <f>'[2]01'!H24</f>
        <v>38</v>
      </c>
      <c r="H22" s="195">
        <f>'[2]01'!I24</f>
        <v>0</v>
      </c>
      <c r="I22" s="195">
        <f>'[2]01'!J24</f>
        <v>0</v>
      </c>
      <c r="J22" s="195">
        <f>'[2]01'!K24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'[2]01'!B25</f>
        <v>42</v>
      </c>
      <c r="C23" s="195">
        <f>'[2]01'!C25</f>
        <v>30</v>
      </c>
      <c r="D23" s="195">
        <f>'[2]01'!D25</f>
        <v>0</v>
      </c>
      <c r="E23" s="195">
        <f>'[2]01'!E25</f>
        <v>0</v>
      </c>
      <c r="F23" s="15">
        <f t="shared" si="6"/>
        <v>72</v>
      </c>
      <c r="G23" s="194">
        <f>'[2]01'!H25</f>
        <v>38</v>
      </c>
      <c r="H23" s="195">
        <f>'[2]01'!I25</f>
        <v>0</v>
      </c>
      <c r="I23" s="195">
        <f>'[2]01'!J25</f>
        <v>0</v>
      </c>
      <c r="J23" s="195">
        <f>'[2]01'!K25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'[2]01'!B26</f>
        <v>42</v>
      </c>
      <c r="C24" s="195">
        <f>'[2]01'!C26</f>
        <v>30</v>
      </c>
      <c r="D24" s="195">
        <f>'[2]01'!D26</f>
        <v>0</v>
      </c>
      <c r="E24" s="195">
        <f>'[2]01'!E26</f>
        <v>0</v>
      </c>
      <c r="F24" s="15">
        <f t="shared" si="6"/>
        <v>72</v>
      </c>
      <c r="G24" s="194">
        <f>'[2]01'!H26</f>
        <v>38</v>
      </c>
      <c r="H24" s="195">
        <f>'[2]01'!I26</f>
        <v>0</v>
      </c>
      <c r="I24" s="195">
        <f>'[2]01'!J26</f>
        <v>0</v>
      </c>
      <c r="J24" s="195">
        <f>'[2]01'!K26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'[2]01'!B27</f>
        <v>42</v>
      </c>
      <c r="C25" s="195">
        <f>'[2]01'!C27</f>
        <v>30</v>
      </c>
      <c r="D25" s="195">
        <f>'[2]01'!D27</f>
        <v>0</v>
      </c>
      <c r="E25" s="195">
        <f>'[2]01'!E27</f>
        <v>0</v>
      </c>
      <c r="F25" s="15">
        <f t="shared" si="6"/>
        <v>72</v>
      </c>
      <c r="G25" s="194">
        <f>'[2]01'!H27</f>
        <v>38</v>
      </c>
      <c r="H25" s="195">
        <f>'[2]01'!I27</f>
        <v>0</v>
      </c>
      <c r="I25" s="195">
        <f>'[2]01'!J27</f>
        <v>0</v>
      </c>
      <c r="J25" s="195">
        <f>'[2]01'!K27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'[2]01'!B28</f>
        <v>42</v>
      </c>
      <c r="C26" s="195">
        <f>'[2]01'!C28</f>
        <v>30</v>
      </c>
      <c r="D26" s="195">
        <f>'[2]01'!D28</f>
        <v>0</v>
      </c>
      <c r="E26" s="195">
        <f>'[2]01'!E28</f>
        <v>0</v>
      </c>
      <c r="F26" s="15">
        <f t="shared" si="6"/>
        <v>72</v>
      </c>
      <c r="G26" s="194">
        <f>'[2]01'!H28</f>
        <v>38</v>
      </c>
      <c r="H26" s="195">
        <f>'[2]01'!I28</f>
        <v>0</v>
      </c>
      <c r="I26" s="195">
        <f>'[2]01'!J28</f>
        <v>0</v>
      </c>
      <c r="J26" s="195">
        <f>'[2]01'!K28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'[2]01'!B29</f>
        <v>42</v>
      </c>
      <c r="C27" s="195">
        <f>'[2]01'!C29</f>
        <v>30</v>
      </c>
      <c r="D27" s="195">
        <f>'[2]01'!D29</f>
        <v>0</v>
      </c>
      <c r="E27" s="195">
        <f>'[2]01'!E29</f>
        <v>0</v>
      </c>
      <c r="F27" s="15">
        <f t="shared" si="6"/>
        <v>72</v>
      </c>
      <c r="G27" s="194">
        <f>'[2]01'!H29</f>
        <v>37</v>
      </c>
      <c r="H27" s="195">
        <f>'[2]01'!I29</f>
        <v>0</v>
      </c>
      <c r="I27" s="195">
        <f>'[2]01'!J29</f>
        <v>0</v>
      </c>
      <c r="J27" s="195">
        <f>'[2]01'!K29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'[2]01'!B30</f>
        <v>42</v>
      </c>
      <c r="C28" s="195">
        <f>'[2]01'!C30</f>
        <v>30</v>
      </c>
      <c r="D28" s="195">
        <f>'[2]01'!D30</f>
        <v>0</v>
      </c>
      <c r="E28" s="195">
        <f>'[2]01'!E30</f>
        <v>0</v>
      </c>
      <c r="F28" s="15">
        <f t="shared" si="6"/>
        <v>72</v>
      </c>
      <c r="G28" s="194">
        <f>'[2]01'!H30</f>
        <v>37</v>
      </c>
      <c r="H28" s="195">
        <f>'[2]01'!I30</f>
        <v>0</v>
      </c>
      <c r="I28" s="195">
        <f>'[2]01'!J30</f>
        <v>0</v>
      </c>
      <c r="J28" s="195">
        <f>'[2]01'!K30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'[2]01'!B31</f>
        <v>42</v>
      </c>
      <c r="C29" s="195">
        <f>'[2]01'!C31</f>
        <v>30</v>
      </c>
      <c r="D29" s="195">
        <f>'[2]01'!D31</f>
        <v>0</v>
      </c>
      <c r="E29" s="195">
        <f>'[2]01'!E31</f>
        <v>0</v>
      </c>
      <c r="F29" s="15">
        <f t="shared" si="6"/>
        <v>72</v>
      </c>
      <c r="G29" s="194">
        <f>'[2]01'!H31</f>
        <v>37</v>
      </c>
      <c r="H29" s="195">
        <f>'[2]01'!I31</f>
        <v>0</v>
      </c>
      <c r="I29" s="195">
        <f>'[2]01'!J31</f>
        <v>0</v>
      </c>
      <c r="J29" s="195">
        <f>'[2]01'!K31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'[2]01'!B32</f>
        <v>42</v>
      </c>
      <c r="C30" s="195">
        <f>'[2]01'!C32</f>
        <v>30</v>
      </c>
      <c r="D30" s="195">
        <f>'[2]01'!D32</f>
        <v>0</v>
      </c>
      <c r="E30" s="195">
        <f>'[2]01'!E32</f>
        <v>0</v>
      </c>
      <c r="F30" s="15">
        <f t="shared" si="6"/>
        <v>72</v>
      </c>
      <c r="G30" s="194">
        <f>'[2]01'!H32</f>
        <v>37</v>
      </c>
      <c r="H30" s="195">
        <f>'[2]01'!I32</f>
        <v>0</v>
      </c>
      <c r="I30" s="195">
        <f>'[2]01'!J32</f>
        <v>0</v>
      </c>
      <c r="J30" s="195">
        <f>'[2]01'!K32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'[2]01'!B33</f>
        <v>42</v>
      </c>
      <c r="C31" s="195">
        <f>'[2]01'!C33</f>
        <v>30</v>
      </c>
      <c r="D31" s="195">
        <f>'[2]01'!D33</f>
        <v>0</v>
      </c>
      <c r="E31" s="195">
        <f>'[2]01'!E33</f>
        <v>0</v>
      </c>
      <c r="F31" s="15">
        <f t="shared" si="6"/>
        <v>72</v>
      </c>
      <c r="G31" s="194">
        <f>'[2]01'!H33</f>
        <v>37</v>
      </c>
      <c r="H31" s="195">
        <f>'[2]01'!I33</f>
        <v>0</v>
      </c>
      <c r="I31" s="195">
        <f>'[2]01'!J33</f>
        <v>0</v>
      </c>
      <c r="J31" s="195">
        <f>'[2]01'!K33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'[2]01'!B34</f>
        <v>42</v>
      </c>
      <c r="C32" s="195">
        <f>'[2]01'!C34</f>
        <v>30</v>
      </c>
      <c r="D32" s="195">
        <f>'[2]01'!D34</f>
        <v>0</v>
      </c>
      <c r="E32" s="195">
        <f>'[2]01'!E34</f>
        <v>0</v>
      </c>
      <c r="F32" s="15">
        <f t="shared" si="6"/>
        <v>72</v>
      </c>
      <c r="G32" s="194">
        <f>'[2]01'!H34</f>
        <v>37</v>
      </c>
      <c r="H32" s="195">
        <f>'[2]01'!I34</f>
        <v>0</v>
      </c>
      <c r="I32" s="195">
        <f>'[2]01'!J34</f>
        <v>0</v>
      </c>
      <c r="J32" s="195">
        <f>'[2]01'!K34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'[2]01'!B35</f>
        <v>42</v>
      </c>
      <c r="C33" s="195">
        <f>'[2]01'!C35</f>
        <v>30</v>
      </c>
      <c r="D33" s="195">
        <f>'[2]01'!D35</f>
        <v>0</v>
      </c>
      <c r="E33" s="195">
        <f>'[2]01'!E35</f>
        <v>0</v>
      </c>
      <c r="F33" s="15">
        <f t="shared" si="6"/>
        <v>72</v>
      </c>
      <c r="G33" s="194">
        <f>'[2]01'!H35</f>
        <v>37</v>
      </c>
      <c r="H33" s="195">
        <f>'[2]01'!I35</f>
        <v>0</v>
      </c>
      <c r="I33" s="195">
        <f>'[2]01'!J35</f>
        <v>0</v>
      </c>
      <c r="J33" s="195">
        <f>'[2]01'!K35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'[2]01'!B36</f>
        <v>42</v>
      </c>
      <c r="C34" s="195">
        <f>'[2]01'!C36</f>
        <v>30</v>
      </c>
      <c r="D34" s="195">
        <f>'[2]01'!D36</f>
        <v>0</v>
      </c>
      <c r="E34" s="195">
        <f>'[2]01'!E36</f>
        <v>0</v>
      </c>
      <c r="F34" s="15">
        <f t="shared" si="6"/>
        <v>72</v>
      </c>
      <c r="G34" s="194">
        <f>'[2]01'!H36</f>
        <v>37</v>
      </c>
      <c r="H34" s="195">
        <f>'[2]01'!I36</f>
        <v>0</v>
      </c>
      <c r="I34" s="195">
        <f>'[2]01'!J36</f>
        <v>0</v>
      </c>
      <c r="J34" s="195">
        <f>'[2]01'!K36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'[2]01'!B37</f>
        <v>42</v>
      </c>
      <c r="C35" s="195">
        <f>'[2]01'!C37</f>
        <v>30</v>
      </c>
      <c r="D35" s="195">
        <f>'[2]01'!D37</f>
        <v>0</v>
      </c>
      <c r="E35" s="195">
        <f>'[2]01'!E37</f>
        <v>0</v>
      </c>
      <c r="F35" s="15">
        <f t="shared" si="6"/>
        <v>72</v>
      </c>
      <c r="G35" s="194">
        <f>'[2]01'!H37</f>
        <v>37</v>
      </c>
      <c r="H35" s="195">
        <f>'[2]01'!I37</f>
        <v>0</v>
      </c>
      <c r="I35" s="195">
        <f>'[2]01'!J37</f>
        <v>0</v>
      </c>
      <c r="J35" s="195">
        <f>'[2]01'!K37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'[2]01'!B38</f>
        <v>42</v>
      </c>
      <c r="C36" s="195">
        <f>'[2]01'!C38</f>
        <v>30</v>
      </c>
      <c r="D36" s="195">
        <f>'[2]01'!D38</f>
        <v>0</v>
      </c>
      <c r="E36" s="195">
        <f>'[2]01'!E38</f>
        <v>0</v>
      </c>
      <c r="F36" s="15">
        <f t="shared" si="6"/>
        <v>72</v>
      </c>
      <c r="G36" s="194">
        <f>'[2]01'!H38</f>
        <v>37</v>
      </c>
      <c r="H36" s="195">
        <f>'[2]01'!I38</f>
        <v>0</v>
      </c>
      <c r="I36" s="195">
        <f>'[2]01'!J38</f>
        <v>0</v>
      </c>
      <c r="J36" s="195">
        <f>'[2]01'!K38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'[2]01'!B39</f>
        <v>42</v>
      </c>
      <c r="C37" s="195">
        <f>'[2]01'!C39</f>
        <v>30</v>
      </c>
      <c r="D37" s="195">
        <f>'[2]01'!D39</f>
        <v>0</v>
      </c>
      <c r="E37" s="195">
        <f>'[2]01'!E39</f>
        <v>0</v>
      </c>
      <c r="F37" s="15">
        <f t="shared" si="6"/>
        <v>72</v>
      </c>
      <c r="G37" s="194">
        <f>'[2]01'!H39</f>
        <v>37</v>
      </c>
      <c r="H37" s="195">
        <f>'[2]01'!I39</f>
        <v>0</v>
      </c>
      <c r="I37" s="195">
        <f>'[2]01'!J39</f>
        <v>0</v>
      </c>
      <c r="J37" s="195">
        <f>'[2]01'!K39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'[2]01'!B40</f>
        <v>42</v>
      </c>
      <c r="C38" s="195">
        <f>'[2]01'!C40</f>
        <v>30</v>
      </c>
      <c r="D38" s="195">
        <f>'[2]01'!D40</f>
        <v>0</v>
      </c>
      <c r="E38" s="195">
        <f>'[2]01'!E40</f>
        <v>0</v>
      </c>
      <c r="F38" s="15">
        <f t="shared" si="6"/>
        <v>72</v>
      </c>
      <c r="G38" s="194">
        <f>'[2]01'!H40</f>
        <v>37</v>
      </c>
      <c r="H38" s="195">
        <f>'[2]01'!I40</f>
        <v>0</v>
      </c>
      <c r="I38" s="195">
        <f>'[2]01'!J40</f>
        <v>0</v>
      </c>
      <c r="J38" s="195">
        <f>'[2]01'!K40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'[2]01'!B41</f>
        <v>42</v>
      </c>
      <c r="C39" s="195">
        <f>'[2]01'!C41</f>
        <v>30</v>
      </c>
      <c r="D39" s="195">
        <f>'[2]01'!D41</f>
        <v>0</v>
      </c>
      <c r="E39" s="195">
        <f>'[2]01'!E41</f>
        <v>0</v>
      </c>
      <c r="F39" s="15">
        <f t="shared" si="6"/>
        <v>72</v>
      </c>
      <c r="G39" s="194">
        <f>'[2]01'!H41</f>
        <v>37</v>
      </c>
      <c r="H39" s="195">
        <f>'[2]01'!I41</f>
        <v>0</v>
      </c>
      <c r="I39" s="195">
        <f>'[2]01'!J41</f>
        <v>0</v>
      </c>
      <c r="J39" s="195">
        <f>'[2]01'!K41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'[2]01'!B42</f>
        <v>42</v>
      </c>
      <c r="C40" s="195">
        <f>'[2]01'!C42</f>
        <v>30</v>
      </c>
      <c r="D40" s="195">
        <f>'[2]01'!D42</f>
        <v>0</v>
      </c>
      <c r="E40" s="195">
        <f>'[2]01'!E42</f>
        <v>0</v>
      </c>
      <c r="F40" s="15">
        <f t="shared" si="6"/>
        <v>72</v>
      </c>
      <c r="G40" s="194">
        <f>'[2]01'!H42</f>
        <v>37</v>
      </c>
      <c r="H40" s="195">
        <f>'[2]01'!I42</f>
        <v>0</v>
      </c>
      <c r="I40" s="195">
        <f>'[2]01'!J42</f>
        <v>0</v>
      </c>
      <c r="J40" s="195">
        <f>'[2]01'!K42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'[2]01'!B43</f>
        <v>42</v>
      </c>
      <c r="C41" s="195">
        <f>'[2]01'!C43</f>
        <v>30</v>
      </c>
      <c r="D41" s="195">
        <f>'[2]01'!D43</f>
        <v>0</v>
      </c>
      <c r="E41" s="195">
        <f>'[2]01'!E43</f>
        <v>0</v>
      </c>
      <c r="F41" s="15">
        <f t="shared" si="6"/>
        <v>72</v>
      </c>
      <c r="G41" s="194">
        <f>'[2]01'!H43</f>
        <v>37</v>
      </c>
      <c r="H41" s="195">
        <f>'[2]01'!I43</f>
        <v>0</v>
      </c>
      <c r="I41" s="195">
        <f>'[2]01'!J43</f>
        <v>0</v>
      </c>
      <c r="J41" s="195">
        <f>'[2]01'!K43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'[2]01'!B44</f>
        <v>42</v>
      </c>
      <c r="C42" s="195">
        <f>'[2]01'!C44</f>
        <v>30</v>
      </c>
      <c r="D42" s="195">
        <f>'[2]01'!D44</f>
        <v>0</v>
      </c>
      <c r="E42" s="195">
        <f>'[2]01'!E44</f>
        <v>0</v>
      </c>
      <c r="F42" s="15">
        <f t="shared" si="6"/>
        <v>72</v>
      </c>
      <c r="G42" s="194">
        <f>'[2]01'!H44</f>
        <v>37</v>
      </c>
      <c r="H42" s="195">
        <f>'[2]01'!I44</f>
        <v>0</v>
      </c>
      <c r="I42" s="195">
        <f>'[2]01'!J44</f>
        <v>0</v>
      </c>
      <c r="J42" s="195">
        <f>'[2]01'!K44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'[2]01'!B45</f>
        <v>42</v>
      </c>
      <c r="C43" s="195">
        <f>'[2]01'!C45</f>
        <v>30</v>
      </c>
      <c r="D43" s="195">
        <f>'[2]01'!D45</f>
        <v>0</v>
      </c>
      <c r="E43" s="195">
        <f>'[2]01'!E45</f>
        <v>0</v>
      </c>
      <c r="F43" s="15">
        <f t="shared" si="6"/>
        <v>72</v>
      </c>
      <c r="G43" s="194">
        <f>'[2]01'!H45</f>
        <v>37</v>
      </c>
      <c r="H43" s="195">
        <f>'[2]01'!I45</f>
        <v>0</v>
      </c>
      <c r="I43" s="195">
        <f>'[2]01'!J45</f>
        <v>0</v>
      </c>
      <c r="J43" s="195">
        <f>'[2]01'!K45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'[2]01'!B46</f>
        <v>42</v>
      </c>
      <c r="C44" s="195">
        <f>'[2]01'!C46</f>
        <v>30</v>
      </c>
      <c r="D44" s="195">
        <f>'[2]01'!D46</f>
        <v>0</v>
      </c>
      <c r="E44" s="195">
        <f>'[2]01'!E46</f>
        <v>0</v>
      </c>
      <c r="F44" s="15">
        <f t="shared" si="6"/>
        <v>72</v>
      </c>
      <c r="G44" s="194">
        <f>'[2]01'!H46</f>
        <v>37</v>
      </c>
      <c r="H44" s="195">
        <f>'[2]01'!I46</f>
        <v>0</v>
      </c>
      <c r="I44" s="195">
        <f>'[2]01'!J46</f>
        <v>0</v>
      </c>
      <c r="J44" s="195">
        <f>'[2]01'!K46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'[2]01'!B47</f>
        <v>42</v>
      </c>
      <c r="C45" s="195">
        <f>'[2]01'!C47</f>
        <v>30</v>
      </c>
      <c r="D45" s="195">
        <f>'[2]01'!D47</f>
        <v>0</v>
      </c>
      <c r="E45" s="195">
        <f>'[2]01'!E47</f>
        <v>0</v>
      </c>
      <c r="F45" s="15">
        <f t="shared" si="6"/>
        <v>72</v>
      </c>
      <c r="G45" s="194">
        <f>'[2]01'!H47</f>
        <v>37</v>
      </c>
      <c r="H45" s="195">
        <f>'[2]01'!I47</f>
        <v>0</v>
      </c>
      <c r="I45" s="195">
        <f>'[2]01'!J47</f>
        <v>0</v>
      </c>
      <c r="J45" s="195">
        <f>'[2]01'!K47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'[2]01'!B48</f>
        <v>42</v>
      </c>
      <c r="C46" s="195">
        <f>'[2]01'!C48</f>
        <v>30</v>
      </c>
      <c r="D46" s="195">
        <f>'[2]01'!D48</f>
        <v>0</v>
      </c>
      <c r="E46" s="195">
        <f>'[2]01'!E48</f>
        <v>0</v>
      </c>
      <c r="F46" s="15">
        <f t="shared" si="6"/>
        <v>72</v>
      </c>
      <c r="G46" s="194">
        <f>'[2]01'!H48</f>
        <v>37</v>
      </c>
      <c r="H46" s="195">
        <f>'[2]01'!I48</f>
        <v>0</v>
      </c>
      <c r="I46" s="195">
        <f>'[2]01'!J48</f>
        <v>0</v>
      </c>
      <c r="J46" s="195">
        <f>'[2]01'!K48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'[2]01'!B49</f>
        <v>42</v>
      </c>
      <c r="C47" s="195">
        <f>'[2]01'!C49</f>
        <v>30</v>
      </c>
      <c r="D47" s="195">
        <f>'[2]01'!D49</f>
        <v>0</v>
      </c>
      <c r="E47" s="195">
        <f>'[2]01'!E49</f>
        <v>0</v>
      </c>
      <c r="F47" s="15">
        <f t="shared" si="6"/>
        <v>72</v>
      </c>
      <c r="G47" s="194">
        <f>'[2]01'!H49</f>
        <v>36</v>
      </c>
      <c r="H47" s="195">
        <f>'[2]01'!I49</f>
        <v>0</v>
      </c>
      <c r="I47" s="195">
        <f>'[2]01'!J49</f>
        <v>0</v>
      </c>
      <c r="J47" s="195">
        <f>'[2]01'!K49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4">
        <f>'[2]01'!B50</f>
        <v>42</v>
      </c>
      <c r="C48" s="195">
        <f>'[2]01'!C50</f>
        <v>30</v>
      </c>
      <c r="D48" s="195">
        <f>'[2]01'!D50</f>
        <v>0</v>
      </c>
      <c r="E48" s="195">
        <f>'[2]01'!E50</f>
        <v>0</v>
      </c>
      <c r="F48" s="15">
        <f t="shared" si="6"/>
        <v>72</v>
      </c>
      <c r="G48" s="194">
        <f>'[2]01'!H50</f>
        <v>36</v>
      </c>
      <c r="H48" s="195">
        <f>'[2]01'!I50</f>
        <v>0</v>
      </c>
      <c r="I48" s="195">
        <f>'[2]01'!J50</f>
        <v>0</v>
      </c>
      <c r="J48" s="195">
        <f>'[2]01'!K50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4">
        <f>'[2]01'!B51</f>
        <v>42</v>
      </c>
      <c r="C49" s="195">
        <f>'[2]01'!C51</f>
        <v>30</v>
      </c>
      <c r="D49" s="195">
        <f>'[2]01'!D51</f>
        <v>0</v>
      </c>
      <c r="E49" s="195">
        <f>'[2]01'!E51</f>
        <v>0</v>
      </c>
      <c r="F49" s="15">
        <f t="shared" si="6"/>
        <v>72</v>
      </c>
      <c r="G49" s="194">
        <f>'[2]01'!H51</f>
        <v>36</v>
      </c>
      <c r="H49" s="195">
        <f>'[2]01'!I51</f>
        <v>0</v>
      </c>
      <c r="I49" s="195">
        <f>'[2]01'!J51</f>
        <v>0</v>
      </c>
      <c r="J49" s="195">
        <f>'[2]01'!K51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4">
        <f>'[2]01'!B52</f>
        <v>42</v>
      </c>
      <c r="C50" s="195">
        <f>'[2]01'!C52</f>
        <v>30</v>
      </c>
      <c r="D50" s="195">
        <f>'[2]01'!D52</f>
        <v>0</v>
      </c>
      <c r="E50" s="195">
        <f>'[2]01'!E52</f>
        <v>0</v>
      </c>
      <c r="F50" s="15">
        <f t="shared" si="6"/>
        <v>72</v>
      </c>
      <c r="G50" s="194">
        <f>'[2]01'!H52</f>
        <v>36</v>
      </c>
      <c r="H50" s="195">
        <f>'[2]01'!I52</f>
        <v>0</v>
      </c>
      <c r="I50" s="195">
        <f>'[2]01'!J52</f>
        <v>0</v>
      </c>
      <c r="J50" s="195">
        <f>'[2]01'!K52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4">
        <f>'[2]01'!B53</f>
        <v>42</v>
      </c>
      <c r="C51" s="195">
        <f>'[2]01'!C53</f>
        <v>30</v>
      </c>
      <c r="D51" s="195">
        <f>'[2]01'!D53</f>
        <v>0</v>
      </c>
      <c r="E51" s="195">
        <f>'[2]01'!E53</f>
        <v>0</v>
      </c>
      <c r="F51" s="15">
        <f t="shared" si="6"/>
        <v>72</v>
      </c>
      <c r="G51" s="194">
        <f>'[2]01'!H53</f>
        <v>36</v>
      </c>
      <c r="H51" s="195">
        <f>'[2]01'!I53</f>
        <v>0</v>
      </c>
      <c r="I51" s="195">
        <f>'[2]01'!J53</f>
        <v>0</v>
      </c>
      <c r="J51" s="195">
        <f>'[2]01'!K53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'[2]01'!B54</f>
        <v>42</v>
      </c>
      <c r="C52" s="195">
        <f>'[2]01'!C54</f>
        <v>30</v>
      </c>
      <c r="D52" s="195">
        <f>'[2]01'!D54</f>
        <v>0</v>
      </c>
      <c r="E52" s="195">
        <f>'[2]01'!E54</f>
        <v>0</v>
      </c>
      <c r="F52" s="15">
        <f t="shared" si="6"/>
        <v>72</v>
      </c>
      <c r="G52" s="194">
        <f>'[2]01'!H54</f>
        <v>36</v>
      </c>
      <c r="H52" s="195">
        <f>'[2]01'!I54</f>
        <v>0</v>
      </c>
      <c r="I52" s="195">
        <f>'[2]01'!J54</f>
        <v>0</v>
      </c>
      <c r="J52" s="195">
        <f>'[2]01'!K54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'[2]01'!B55</f>
        <v>42</v>
      </c>
      <c r="C53" s="195">
        <f>'[2]01'!C55</f>
        <v>30</v>
      </c>
      <c r="D53" s="195">
        <f>'[2]01'!D55</f>
        <v>0</v>
      </c>
      <c r="E53" s="195">
        <f>'[2]01'!E55</f>
        <v>0</v>
      </c>
      <c r="F53" s="15">
        <f t="shared" si="6"/>
        <v>72</v>
      </c>
      <c r="G53" s="194">
        <f>'[2]01'!H55</f>
        <v>36</v>
      </c>
      <c r="H53" s="195">
        <f>'[2]01'!I55</f>
        <v>0</v>
      </c>
      <c r="I53" s="195">
        <f>'[2]01'!J55</f>
        <v>0</v>
      </c>
      <c r="J53" s="195">
        <f>'[2]01'!K55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'[2]01'!B56</f>
        <v>42</v>
      </c>
      <c r="C54" s="195">
        <f>'[2]01'!C56</f>
        <v>30</v>
      </c>
      <c r="D54" s="195">
        <f>'[2]01'!D56</f>
        <v>0</v>
      </c>
      <c r="E54" s="195">
        <f>'[2]01'!E56</f>
        <v>0</v>
      </c>
      <c r="F54" s="15">
        <f t="shared" si="6"/>
        <v>72</v>
      </c>
      <c r="G54" s="194">
        <f>'[2]01'!H56</f>
        <v>36</v>
      </c>
      <c r="H54" s="195">
        <f>'[2]01'!I56</f>
        <v>0</v>
      </c>
      <c r="I54" s="195">
        <f>'[2]01'!J56</f>
        <v>0</v>
      </c>
      <c r="J54" s="195">
        <f>'[2]01'!K56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'[2]01'!B57</f>
        <v>42</v>
      </c>
      <c r="C55" s="195">
        <f>'[2]01'!C57</f>
        <v>30</v>
      </c>
      <c r="D55" s="195">
        <f>'[2]01'!D57</f>
        <v>0</v>
      </c>
      <c r="E55" s="195">
        <f>'[2]01'!E57</f>
        <v>0</v>
      </c>
      <c r="F55" s="15">
        <f t="shared" si="6"/>
        <v>72</v>
      </c>
      <c r="G55" s="194">
        <f>'[2]01'!H57</f>
        <v>36</v>
      </c>
      <c r="H55" s="195">
        <f>'[2]01'!I57</f>
        <v>0</v>
      </c>
      <c r="I55" s="195">
        <f>'[2]01'!J57</f>
        <v>0</v>
      </c>
      <c r="J55" s="195">
        <f>'[2]01'!K57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'[2]01'!B58</f>
        <v>42</v>
      </c>
      <c r="C56" s="195">
        <f>'[2]01'!C58</f>
        <v>30</v>
      </c>
      <c r="D56" s="195">
        <f>'[2]01'!D58</f>
        <v>0</v>
      </c>
      <c r="E56" s="195">
        <f>'[2]01'!E58</f>
        <v>0</v>
      </c>
      <c r="F56" s="15">
        <f t="shared" si="6"/>
        <v>72</v>
      </c>
      <c r="G56" s="194">
        <f>'[2]01'!H58</f>
        <v>36</v>
      </c>
      <c r="H56" s="195">
        <f>'[2]01'!I58</f>
        <v>0</v>
      </c>
      <c r="I56" s="195">
        <f>'[2]01'!J58</f>
        <v>0</v>
      </c>
      <c r="J56" s="195">
        <f>'[2]01'!K58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'[2]01'!B59</f>
        <v>42</v>
      </c>
      <c r="C57" s="195">
        <f>'[2]01'!C59</f>
        <v>30</v>
      </c>
      <c r="D57" s="195">
        <f>'[2]01'!D59</f>
        <v>0</v>
      </c>
      <c r="E57" s="195">
        <f>'[2]01'!E59</f>
        <v>0</v>
      </c>
      <c r="F57" s="15">
        <f t="shared" si="6"/>
        <v>72</v>
      </c>
      <c r="G57" s="194">
        <f>'[2]01'!H59</f>
        <v>36</v>
      </c>
      <c r="H57" s="195">
        <f>'[2]01'!I59</f>
        <v>0</v>
      </c>
      <c r="I57" s="195">
        <f>'[2]01'!J59</f>
        <v>0</v>
      </c>
      <c r="J57" s="195">
        <f>'[2]01'!K59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'[2]01'!B60</f>
        <v>42</v>
      </c>
      <c r="C58" s="195">
        <f>'[2]01'!C60</f>
        <v>30</v>
      </c>
      <c r="D58" s="195">
        <f>'[2]01'!D60</f>
        <v>0</v>
      </c>
      <c r="E58" s="195">
        <f>'[2]01'!E60</f>
        <v>0</v>
      </c>
      <c r="F58" s="15">
        <f t="shared" si="6"/>
        <v>72</v>
      </c>
      <c r="G58" s="194">
        <f>'[2]01'!H60</f>
        <v>36</v>
      </c>
      <c r="H58" s="195">
        <f>'[2]01'!I60</f>
        <v>0</v>
      </c>
      <c r="I58" s="195">
        <f>'[2]01'!J60</f>
        <v>0</v>
      </c>
      <c r="J58" s="195">
        <f>'[2]01'!K60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'[2]01'!B61</f>
        <v>42</v>
      </c>
      <c r="C59" s="195">
        <f>'[2]01'!C61</f>
        <v>30</v>
      </c>
      <c r="D59" s="195">
        <f>'[2]01'!D61</f>
        <v>0</v>
      </c>
      <c r="E59" s="195">
        <f>'[2]01'!E61</f>
        <v>0</v>
      </c>
      <c r="F59" s="15">
        <f t="shared" si="6"/>
        <v>72</v>
      </c>
      <c r="G59" s="194">
        <f>'[2]01'!H61</f>
        <v>36</v>
      </c>
      <c r="H59" s="195">
        <f>'[2]01'!I61</f>
        <v>0</v>
      </c>
      <c r="I59" s="195">
        <f>'[2]01'!J61</f>
        <v>0</v>
      </c>
      <c r="J59" s="195">
        <f>'[2]01'!K61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'[2]01'!B62</f>
        <v>42</v>
      </c>
      <c r="C60" s="195">
        <f>'[2]01'!C62</f>
        <v>30</v>
      </c>
      <c r="D60" s="195">
        <f>'[2]01'!D62</f>
        <v>0</v>
      </c>
      <c r="E60" s="195">
        <f>'[2]01'!E62</f>
        <v>0</v>
      </c>
      <c r="F60" s="15">
        <f t="shared" si="6"/>
        <v>72</v>
      </c>
      <c r="G60" s="194">
        <f>'[2]01'!H62</f>
        <v>36</v>
      </c>
      <c r="H60" s="195">
        <f>'[2]01'!I62</f>
        <v>0</v>
      </c>
      <c r="I60" s="195">
        <f>'[2]01'!J62</f>
        <v>0</v>
      </c>
      <c r="J60" s="195">
        <f>'[2]01'!K62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'[2]01'!B63</f>
        <v>42</v>
      </c>
      <c r="C61" s="195">
        <f>'[2]01'!C63</f>
        <v>30</v>
      </c>
      <c r="D61" s="195">
        <f>'[2]01'!D63</f>
        <v>0</v>
      </c>
      <c r="E61" s="195">
        <f>'[2]01'!E63</f>
        <v>0</v>
      </c>
      <c r="F61" s="15">
        <f t="shared" si="6"/>
        <v>72</v>
      </c>
      <c r="G61" s="194">
        <f>'[2]01'!H63</f>
        <v>36</v>
      </c>
      <c r="H61" s="195">
        <f>'[2]01'!I63</f>
        <v>0</v>
      </c>
      <c r="I61" s="195">
        <f>'[2]01'!J63</f>
        <v>0</v>
      </c>
      <c r="J61" s="195">
        <f>'[2]01'!K63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'[2]01'!B64</f>
        <v>42</v>
      </c>
      <c r="C62" s="195">
        <f>'[2]01'!C64</f>
        <v>30</v>
      </c>
      <c r="D62" s="195">
        <f>'[2]01'!D64</f>
        <v>0</v>
      </c>
      <c r="E62" s="195">
        <f>'[2]01'!E64</f>
        <v>0</v>
      </c>
      <c r="F62" s="15">
        <f t="shared" si="6"/>
        <v>72</v>
      </c>
      <c r="G62" s="194">
        <f>'[2]01'!H64</f>
        <v>36</v>
      </c>
      <c r="H62" s="195">
        <f>'[2]01'!I64</f>
        <v>0</v>
      </c>
      <c r="I62" s="195">
        <f>'[2]01'!J64</f>
        <v>0</v>
      </c>
      <c r="J62" s="195">
        <f>'[2]01'!K64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'[2]01'!B65</f>
        <v>42</v>
      </c>
      <c r="C63" s="195">
        <f>'[2]01'!C65</f>
        <v>30</v>
      </c>
      <c r="D63" s="195">
        <f>'[2]01'!D65</f>
        <v>0</v>
      </c>
      <c r="E63" s="195">
        <f>'[2]01'!E65</f>
        <v>0</v>
      </c>
      <c r="F63" s="15">
        <f t="shared" si="6"/>
        <v>72</v>
      </c>
      <c r="G63" s="194">
        <f>'[2]01'!H65</f>
        <v>36</v>
      </c>
      <c r="H63" s="195">
        <f>'[2]01'!I65</f>
        <v>0</v>
      </c>
      <c r="I63" s="195">
        <f>'[2]01'!J65</f>
        <v>0</v>
      </c>
      <c r="J63" s="195">
        <f>'[2]01'!K65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'[2]01'!B66</f>
        <v>42</v>
      </c>
      <c r="C64" s="195">
        <f>'[2]01'!C66</f>
        <v>30</v>
      </c>
      <c r="D64" s="195">
        <f>'[2]01'!D66</f>
        <v>0</v>
      </c>
      <c r="E64" s="195">
        <f>'[2]01'!E66</f>
        <v>0</v>
      </c>
      <c r="F64" s="15">
        <f t="shared" si="6"/>
        <v>72</v>
      </c>
      <c r="G64" s="194">
        <f>'[2]01'!H66</f>
        <v>36</v>
      </c>
      <c r="H64" s="195">
        <f>'[2]01'!I66</f>
        <v>0</v>
      </c>
      <c r="I64" s="195">
        <f>'[2]01'!J66</f>
        <v>0</v>
      </c>
      <c r="J64" s="195">
        <f>'[2]01'!K66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'[2]01'!B67</f>
        <v>42</v>
      </c>
      <c r="C65" s="195">
        <f>'[2]01'!C67</f>
        <v>30</v>
      </c>
      <c r="D65" s="195">
        <f>'[2]01'!D67</f>
        <v>0</v>
      </c>
      <c r="E65" s="195">
        <f>'[2]01'!E67</f>
        <v>0</v>
      </c>
      <c r="F65" s="15">
        <f t="shared" si="6"/>
        <v>72</v>
      </c>
      <c r="G65" s="194">
        <f>'[2]01'!H67</f>
        <v>36</v>
      </c>
      <c r="H65" s="195">
        <f>'[2]01'!I67</f>
        <v>0</v>
      </c>
      <c r="I65" s="195">
        <f>'[2]01'!J67</f>
        <v>0</v>
      </c>
      <c r="J65" s="195">
        <f>'[2]01'!K67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'[2]01'!B68</f>
        <v>42</v>
      </c>
      <c r="C66" s="195">
        <f>'[2]01'!C68</f>
        <v>30</v>
      </c>
      <c r="D66" s="195">
        <f>'[2]01'!D68</f>
        <v>0</v>
      </c>
      <c r="E66" s="195">
        <f>'[2]01'!E68</f>
        <v>0</v>
      </c>
      <c r="F66" s="15">
        <f t="shared" si="6"/>
        <v>72</v>
      </c>
      <c r="G66" s="194">
        <f>'[2]01'!H68</f>
        <v>36</v>
      </c>
      <c r="H66" s="195">
        <f>'[2]01'!I68</f>
        <v>0</v>
      </c>
      <c r="I66" s="195">
        <f>'[2]01'!J68</f>
        <v>0</v>
      </c>
      <c r="J66" s="195">
        <f>'[2]01'!K68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'[2]01'!B69</f>
        <v>42</v>
      </c>
      <c r="C67" s="195">
        <f>'[2]01'!C69</f>
        <v>30</v>
      </c>
      <c r="D67" s="195">
        <f>'[2]01'!D69</f>
        <v>0</v>
      </c>
      <c r="E67" s="195">
        <f>'[2]01'!E69</f>
        <v>0</v>
      </c>
      <c r="F67" s="15">
        <f t="shared" si="6"/>
        <v>72</v>
      </c>
      <c r="G67" s="194">
        <f>'[2]01'!H69</f>
        <v>34</v>
      </c>
      <c r="H67" s="195">
        <f>'[2]01'!I69</f>
        <v>0</v>
      </c>
      <c r="I67" s="195">
        <f>'[2]01'!J69</f>
        <v>0</v>
      </c>
      <c r="J67" s="195">
        <f>'[2]01'!K69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4">
        <f>'[2]01'!B70</f>
        <v>42</v>
      </c>
      <c r="C68" s="195">
        <f>'[2]01'!C70</f>
        <v>30</v>
      </c>
      <c r="D68" s="195">
        <f>'[2]01'!D70</f>
        <v>0</v>
      </c>
      <c r="E68" s="195">
        <f>'[2]01'!E70</f>
        <v>0</v>
      </c>
      <c r="F68" s="15">
        <f t="shared" si="6"/>
        <v>72</v>
      </c>
      <c r="G68" s="194">
        <f>'[2]01'!H70</f>
        <v>34</v>
      </c>
      <c r="H68" s="195">
        <f>'[2]01'!I70</f>
        <v>0</v>
      </c>
      <c r="I68" s="195">
        <f>'[2]01'!J70</f>
        <v>0</v>
      </c>
      <c r="J68" s="195">
        <f>'[2]01'!K70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4">
        <f>'[2]01'!B71</f>
        <v>42</v>
      </c>
      <c r="C69" s="195">
        <f>'[2]01'!C71</f>
        <v>30</v>
      </c>
      <c r="D69" s="195">
        <f>'[2]01'!D71</f>
        <v>0</v>
      </c>
      <c r="E69" s="195">
        <f>'[2]01'!E71</f>
        <v>0</v>
      </c>
      <c r="F69" s="15">
        <f t="shared" ref="F69:F98" si="16">SUM(B69:E69)</f>
        <v>72</v>
      </c>
      <c r="G69" s="194">
        <f>'[2]01'!H71</f>
        <v>34</v>
      </c>
      <c r="H69" s="195">
        <f>'[2]01'!I71</f>
        <v>0</v>
      </c>
      <c r="I69" s="195">
        <f>'[2]01'!J71</f>
        <v>0</v>
      </c>
      <c r="J69" s="195">
        <f>'[2]01'!K71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4">
        <f>'[2]01'!B72</f>
        <v>42</v>
      </c>
      <c r="C70" s="195">
        <f>'[2]01'!C72</f>
        <v>30</v>
      </c>
      <c r="D70" s="195">
        <f>'[2]01'!D72</f>
        <v>0</v>
      </c>
      <c r="E70" s="195">
        <f>'[2]01'!E72</f>
        <v>0</v>
      </c>
      <c r="F70" s="15">
        <f t="shared" si="16"/>
        <v>72</v>
      </c>
      <c r="G70" s="194">
        <f>'[2]01'!H72</f>
        <v>34</v>
      </c>
      <c r="H70" s="195">
        <f>'[2]01'!I72</f>
        <v>0</v>
      </c>
      <c r="I70" s="195">
        <f>'[2]01'!J72</f>
        <v>0</v>
      </c>
      <c r="J70" s="195">
        <f>'[2]01'!K72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4">
        <f>'[2]01'!B73</f>
        <v>42</v>
      </c>
      <c r="C71" s="195">
        <f>'[2]01'!C73</f>
        <v>30</v>
      </c>
      <c r="D71" s="195">
        <f>'[2]01'!D73</f>
        <v>0</v>
      </c>
      <c r="E71" s="195">
        <f>'[2]01'!E73</f>
        <v>0</v>
      </c>
      <c r="F71" s="15">
        <f t="shared" si="16"/>
        <v>72</v>
      </c>
      <c r="G71" s="194">
        <f>'[2]01'!H73</f>
        <v>34</v>
      </c>
      <c r="H71" s="195">
        <f>'[2]01'!I73</f>
        <v>0</v>
      </c>
      <c r="I71" s="195">
        <f>'[2]01'!J73</f>
        <v>0</v>
      </c>
      <c r="J71" s="195">
        <f>'[2]01'!K73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4">
        <f>'[2]01'!B74</f>
        <v>42</v>
      </c>
      <c r="C72" s="195">
        <f>'[2]01'!C74</f>
        <v>30</v>
      </c>
      <c r="D72" s="195">
        <f>'[2]01'!D74</f>
        <v>0</v>
      </c>
      <c r="E72" s="195">
        <f>'[2]01'!E74</f>
        <v>0</v>
      </c>
      <c r="F72" s="15">
        <f t="shared" si="16"/>
        <v>72</v>
      </c>
      <c r="G72" s="194">
        <f>'[2]01'!H74</f>
        <v>34</v>
      </c>
      <c r="H72" s="195">
        <f>'[2]01'!I74</f>
        <v>0</v>
      </c>
      <c r="I72" s="195">
        <f>'[2]01'!J74</f>
        <v>0</v>
      </c>
      <c r="J72" s="195">
        <f>'[2]01'!K74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4">
        <f>'[2]01'!B75</f>
        <v>42</v>
      </c>
      <c r="C73" s="195">
        <f>'[2]01'!C75</f>
        <v>30</v>
      </c>
      <c r="D73" s="195">
        <f>'[2]01'!D75</f>
        <v>0</v>
      </c>
      <c r="E73" s="195">
        <f>'[2]01'!E75</f>
        <v>0</v>
      </c>
      <c r="F73" s="15">
        <f t="shared" si="16"/>
        <v>72</v>
      </c>
      <c r="G73" s="194">
        <f>'[2]01'!H75</f>
        <v>35</v>
      </c>
      <c r="H73" s="195">
        <f>'[2]01'!I75</f>
        <v>0</v>
      </c>
      <c r="I73" s="195">
        <f>'[2]01'!J75</f>
        <v>0</v>
      </c>
      <c r="J73" s="195">
        <f>'[2]01'!K75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4">
        <f>'[2]01'!B76</f>
        <v>42</v>
      </c>
      <c r="C74" s="195">
        <f>'[2]01'!C76</f>
        <v>30</v>
      </c>
      <c r="D74" s="195">
        <f>'[2]01'!D76</f>
        <v>0</v>
      </c>
      <c r="E74" s="195">
        <f>'[2]01'!E76</f>
        <v>0</v>
      </c>
      <c r="F74" s="15">
        <f t="shared" si="16"/>
        <v>72</v>
      </c>
      <c r="G74" s="194">
        <f>'[2]01'!H76</f>
        <v>35</v>
      </c>
      <c r="H74" s="195">
        <f>'[2]01'!I76</f>
        <v>0</v>
      </c>
      <c r="I74" s="195">
        <f>'[2]01'!J76</f>
        <v>0</v>
      </c>
      <c r="J74" s="195">
        <f>'[2]01'!K76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4">
        <f>'[2]01'!B77</f>
        <v>42</v>
      </c>
      <c r="C75" s="195">
        <f>'[2]01'!C77</f>
        <v>30</v>
      </c>
      <c r="D75" s="195">
        <f>'[2]01'!D77</f>
        <v>0</v>
      </c>
      <c r="E75" s="195">
        <f>'[2]01'!E77</f>
        <v>0</v>
      </c>
      <c r="F75" s="15">
        <f t="shared" si="16"/>
        <v>72</v>
      </c>
      <c r="G75" s="194">
        <f>'[2]01'!H77</f>
        <v>35</v>
      </c>
      <c r="H75" s="195">
        <f>'[2]01'!I77</f>
        <v>0</v>
      </c>
      <c r="I75" s="195">
        <f>'[2]01'!J77</f>
        <v>0</v>
      </c>
      <c r="J75" s="195">
        <f>'[2]01'!K77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4">
        <f>'[2]01'!B78</f>
        <v>42</v>
      </c>
      <c r="C76" s="195">
        <f>'[2]01'!C78</f>
        <v>30</v>
      </c>
      <c r="D76" s="195">
        <f>'[2]01'!D78</f>
        <v>0</v>
      </c>
      <c r="E76" s="195">
        <f>'[2]01'!E78</f>
        <v>0</v>
      </c>
      <c r="F76" s="15">
        <f t="shared" si="16"/>
        <v>72</v>
      </c>
      <c r="G76" s="194">
        <f>'[2]01'!H78</f>
        <v>35</v>
      </c>
      <c r="H76" s="195">
        <f>'[2]01'!I78</f>
        <v>0</v>
      </c>
      <c r="I76" s="195">
        <f>'[2]01'!J78</f>
        <v>0</v>
      </c>
      <c r="J76" s="195">
        <f>'[2]01'!K78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4">
        <f>'[2]01'!B79</f>
        <v>42</v>
      </c>
      <c r="C77" s="195">
        <f>'[2]01'!C79</f>
        <v>30</v>
      </c>
      <c r="D77" s="195">
        <f>'[2]01'!D79</f>
        <v>0</v>
      </c>
      <c r="E77" s="195">
        <f>'[2]01'!E79</f>
        <v>0</v>
      </c>
      <c r="F77" s="15">
        <f t="shared" si="16"/>
        <v>72</v>
      </c>
      <c r="G77" s="194">
        <f>'[2]01'!H79</f>
        <v>36</v>
      </c>
      <c r="H77" s="195">
        <f>'[2]01'!I79</f>
        <v>0</v>
      </c>
      <c r="I77" s="195">
        <f>'[2]01'!J79</f>
        <v>0</v>
      </c>
      <c r="J77" s="195">
        <f>'[2]01'!K79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'[2]01'!B80</f>
        <v>42</v>
      </c>
      <c r="C78" s="195">
        <f>'[2]01'!C80</f>
        <v>30</v>
      </c>
      <c r="D78" s="195">
        <f>'[2]01'!D80</f>
        <v>0</v>
      </c>
      <c r="E78" s="195">
        <f>'[2]01'!E80</f>
        <v>0</v>
      </c>
      <c r="F78" s="15">
        <f t="shared" si="16"/>
        <v>72</v>
      </c>
      <c r="G78" s="194">
        <f>'[2]01'!H80</f>
        <v>36</v>
      </c>
      <c r="H78" s="195">
        <f>'[2]01'!I80</f>
        <v>0</v>
      </c>
      <c r="I78" s="195">
        <f>'[2]01'!J80</f>
        <v>0</v>
      </c>
      <c r="J78" s="195">
        <f>'[2]01'!K80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'[2]01'!B81</f>
        <v>42</v>
      </c>
      <c r="C79" s="195">
        <f>'[2]01'!C81</f>
        <v>30</v>
      </c>
      <c r="D79" s="195">
        <f>'[2]01'!D81</f>
        <v>0</v>
      </c>
      <c r="E79" s="195">
        <f>'[2]01'!E81</f>
        <v>0</v>
      </c>
      <c r="F79" s="15">
        <f t="shared" si="16"/>
        <v>72</v>
      </c>
      <c r="G79" s="194">
        <f>'[2]01'!H81</f>
        <v>36</v>
      </c>
      <c r="H79" s="195">
        <f>'[2]01'!I81</f>
        <v>0</v>
      </c>
      <c r="I79" s="195">
        <f>'[2]01'!J81</f>
        <v>0</v>
      </c>
      <c r="J79" s="195">
        <f>'[2]01'!K81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'[2]01'!B82</f>
        <v>42</v>
      </c>
      <c r="C80" s="195">
        <f>'[2]01'!C82</f>
        <v>30</v>
      </c>
      <c r="D80" s="195">
        <f>'[2]01'!D82</f>
        <v>0</v>
      </c>
      <c r="E80" s="195">
        <f>'[2]01'!E82</f>
        <v>0</v>
      </c>
      <c r="F80" s="15">
        <f t="shared" si="16"/>
        <v>72</v>
      </c>
      <c r="G80" s="194">
        <f>'[2]01'!H82</f>
        <v>37</v>
      </c>
      <c r="H80" s="195">
        <f>'[2]01'!I82</f>
        <v>0</v>
      </c>
      <c r="I80" s="195">
        <f>'[2]01'!J82</f>
        <v>0</v>
      </c>
      <c r="J80" s="195">
        <f>'[2]01'!K82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'[2]01'!B83</f>
        <v>42</v>
      </c>
      <c r="C81" s="195">
        <f>'[2]01'!C83</f>
        <v>30</v>
      </c>
      <c r="D81" s="195">
        <f>'[2]01'!D83</f>
        <v>0</v>
      </c>
      <c r="E81" s="195">
        <f>'[2]01'!E83</f>
        <v>0</v>
      </c>
      <c r="F81" s="15">
        <f t="shared" si="16"/>
        <v>72</v>
      </c>
      <c r="G81" s="194">
        <f>'[2]01'!H83</f>
        <v>37</v>
      </c>
      <c r="H81" s="195">
        <f>'[2]01'!I83</f>
        <v>0</v>
      </c>
      <c r="I81" s="195">
        <f>'[2]01'!J83</f>
        <v>0</v>
      </c>
      <c r="J81" s="195">
        <f>'[2]01'!K83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'[2]01'!B84</f>
        <v>42</v>
      </c>
      <c r="C82" s="195">
        <f>'[2]01'!C84</f>
        <v>30</v>
      </c>
      <c r="D82" s="195">
        <f>'[2]01'!D84</f>
        <v>0</v>
      </c>
      <c r="E82" s="195">
        <f>'[2]01'!E84</f>
        <v>0</v>
      </c>
      <c r="F82" s="15">
        <f t="shared" si="16"/>
        <v>72</v>
      </c>
      <c r="G82" s="194">
        <f>'[2]01'!H84</f>
        <v>37</v>
      </c>
      <c r="H82" s="195">
        <f>'[2]01'!I84</f>
        <v>0</v>
      </c>
      <c r="I82" s="195">
        <f>'[2]01'!J84</f>
        <v>0</v>
      </c>
      <c r="J82" s="195">
        <f>'[2]01'!K84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'[2]01'!B85</f>
        <v>42</v>
      </c>
      <c r="C83" s="195">
        <f>'[2]01'!C85</f>
        <v>30</v>
      </c>
      <c r="D83" s="195">
        <f>'[2]01'!D85</f>
        <v>0</v>
      </c>
      <c r="E83" s="195">
        <f>'[2]01'!E85</f>
        <v>0</v>
      </c>
      <c r="F83" s="15">
        <f t="shared" si="16"/>
        <v>72</v>
      </c>
      <c r="G83" s="194">
        <f>'[2]01'!H85</f>
        <v>38</v>
      </c>
      <c r="H83" s="195">
        <f>'[2]01'!I85</f>
        <v>0</v>
      </c>
      <c r="I83" s="195">
        <f>'[2]01'!J85</f>
        <v>0</v>
      </c>
      <c r="J83" s="195">
        <f>'[2]01'!K85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'[2]01'!B86</f>
        <v>42</v>
      </c>
      <c r="C84" s="195">
        <f>'[2]01'!C86</f>
        <v>30</v>
      </c>
      <c r="D84" s="195">
        <f>'[2]01'!D86</f>
        <v>0</v>
      </c>
      <c r="E84" s="195">
        <f>'[2]01'!E86</f>
        <v>0</v>
      </c>
      <c r="F84" s="15">
        <f t="shared" si="16"/>
        <v>72</v>
      </c>
      <c r="G84" s="194">
        <f>'[2]01'!H86</f>
        <v>38</v>
      </c>
      <c r="H84" s="195">
        <f>'[2]01'!I86</f>
        <v>0</v>
      </c>
      <c r="I84" s="195">
        <f>'[2]01'!J86</f>
        <v>0</v>
      </c>
      <c r="J84" s="195">
        <f>'[2]01'!K86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'[2]01'!B87</f>
        <v>42</v>
      </c>
      <c r="C85" s="195">
        <f>'[2]01'!C87</f>
        <v>30</v>
      </c>
      <c r="D85" s="195">
        <f>'[2]01'!D87</f>
        <v>0</v>
      </c>
      <c r="E85" s="195">
        <f>'[2]01'!E87</f>
        <v>0</v>
      </c>
      <c r="F85" s="15">
        <f t="shared" si="16"/>
        <v>72</v>
      </c>
      <c r="G85" s="194">
        <f>'[2]01'!H87</f>
        <v>38</v>
      </c>
      <c r="H85" s="195">
        <f>'[2]01'!I87</f>
        <v>0</v>
      </c>
      <c r="I85" s="195">
        <f>'[2]01'!J87</f>
        <v>0</v>
      </c>
      <c r="J85" s="195">
        <f>'[2]01'!K87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'[2]01'!B88</f>
        <v>42</v>
      </c>
      <c r="C86" s="195">
        <f>'[2]01'!C88</f>
        <v>30</v>
      </c>
      <c r="D86" s="195">
        <f>'[2]01'!D88</f>
        <v>0</v>
      </c>
      <c r="E86" s="195">
        <f>'[2]01'!E88</f>
        <v>0</v>
      </c>
      <c r="F86" s="15">
        <f t="shared" si="16"/>
        <v>72</v>
      </c>
      <c r="G86" s="194">
        <f>'[2]01'!H88</f>
        <v>38</v>
      </c>
      <c r="H86" s="195">
        <f>'[2]01'!I88</f>
        <v>0</v>
      </c>
      <c r="I86" s="195">
        <f>'[2]01'!J88</f>
        <v>0</v>
      </c>
      <c r="J86" s="195">
        <f>'[2]01'!K88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'[2]01'!B89</f>
        <v>42</v>
      </c>
      <c r="C87" s="195">
        <f>'[2]01'!C89</f>
        <v>30</v>
      </c>
      <c r="D87" s="195">
        <f>'[2]01'!D89</f>
        <v>0</v>
      </c>
      <c r="E87" s="195">
        <f>'[2]01'!E89</f>
        <v>0</v>
      </c>
      <c r="F87" s="15">
        <f t="shared" si="16"/>
        <v>72</v>
      </c>
      <c r="G87" s="194">
        <f>'[2]01'!H89</f>
        <v>38</v>
      </c>
      <c r="H87" s="195">
        <f>'[2]01'!I89</f>
        <v>0</v>
      </c>
      <c r="I87" s="195">
        <f>'[2]01'!J89</f>
        <v>0</v>
      </c>
      <c r="J87" s="195">
        <f>'[2]01'!K89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'[2]01'!B90</f>
        <v>42</v>
      </c>
      <c r="C88" s="195">
        <f>'[2]01'!C90</f>
        <v>30</v>
      </c>
      <c r="D88" s="195">
        <f>'[2]01'!D90</f>
        <v>0</v>
      </c>
      <c r="E88" s="195">
        <f>'[2]01'!E90</f>
        <v>0</v>
      </c>
      <c r="F88" s="15">
        <f t="shared" si="16"/>
        <v>72</v>
      </c>
      <c r="G88" s="194">
        <f>'[2]01'!H90</f>
        <v>38</v>
      </c>
      <c r="H88" s="195">
        <f>'[2]01'!I90</f>
        <v>0</v>
      </c>
      <c r="I88" s="195">
        <f>'[2]01'!J90</f>
        <v>0</v>
      </c>
      <c r="J88" s="195">
        <f>'[2]01'!K90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'[2]01'!B91</f>
        <v>42</v>
      </c>
      <c r="C89" s="195">
        <f>'[2]01'!C91</f>
        <v>30</v>
      </c>
      <c r="D89" s="195">
        <f>'[2]01'!D91</f>
        <v>0</v>
      </c>
      <c r="E89" s="195">
        <f>'[2]01'!E91</f>
        <v>0</v>
      </c>
      <c r="F89" s="15">
        <f t="shared" si="16"/>
        <v>72</v>
      </c>
      <c r="G89" s="194">
        <f>'[2]01'!H91</f>
        <v>38</v>
      </c>
      <c r="H89" s="195">
        <f>'[2]01'!I91</f>
        <v>0</v>
      </c>
      <c r="I89" s="195">
        <f>'[2]01'!J91</f>
        <v>0</v>
      </c>
      <c r="J89" s="195">
        <f>'[2]01'!K91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'[2]01'!B92</f>
        <v>42</v>
      </c>
      <c r="C90" s="195">
        <f>'[2]01'!C92</f>
        <v>30</v>
      </c>
      <c r="D90" s="195">
        <f>'[2]01'!D92</f>
        <v>0</v>
      </c>
      <c r="E90" s="195">
        <f>'[2]01'!E92</f>
        <v>0</v>
      </c>
      <c r="F90" s="15">
        <f t="shared" si="16"/>
        <v>72</v>
      </c>
      <c r="G90" s="194">
        <f>'[2]01'!H92</f>
        <v>38</v>
      </c>
      <c r="H90" s="195">
        <f>'[2]01'!I92</f>
        <v>0</v>
      </c>
      <c r="I90" s="195">
        <f>'[2]01'!J92</f>
        <v>0</v>
      </c>
      <c r="J90" s="195">
        <f>'[2]01'!K92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'[2]01'!B93</f>
        <v>42</v>
      </c>
      <c r="C91" s="195">
        <f>'[2]01'!C93</f>
        <v>30</v>
      </c>
      <c r="D91" s="195">
        <f>'[2]01'!D93</f>
        <v>0</v>
      </c>
      <c r="E91" s="195">
        <f>'[2]01'!E93</f>
        <v>0</v>
      </c>
      <c r="F91" s="15">
        <f t="shared" si="16"/>
        <v>72</v>
      </c>
      <c r="G91" s="194">
        <f>'[2]01'!H93</f>
        <v>38</v>
      </c>
      <c r="H91" s="195">
        <f>'[2]01'!I93</f>
        <v>0</v>
      </c>
      <c r="I91" s="195">
        <f>'[2]01'!J93</f>
        <v>0</v>
      </c>
      <c r="J91" s="195">
        <f>'[2]01'!K93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'[2]01'!B94</f>
        <v>42</v>
      </c>
      <c r="C92" s="195">
        <f>'[2]01'!C94</f>
        <v>30</v>
      </c>
      <c r="D92" s="195">
        <f>'[2]01'!D94</f>
        <v>0</v>
      </c>
      <c r="E92" s="195">
        <f>'[2]01'!E94</f>
        <v>0</v>
      </c>
      <c r="F92" s="15">
        <f t="shared" si="16"/>
        <v>72</v>
      </c>
      <c r="G92" s="194">
        <f>'[2]01'!H94</f>
        <v>38</v>
      </c>
      <c r="H92" s="195">
        <f>'[2]01'!I94</f>
        <v>0</v>
      </c>
      <c r="I92" s="195">
        <f>'[2]01'!J94</f>
        <v>0</v>
      </c>
      <c r="J92" s="195">
        <f>'[2]01'!K94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'[2]01'!B95</f>
        <v>42</v>
      </c>
      <c r="C93" s="195">
        <f>'[2]01'!C95</f>
        <v>30</v>
      </c>
      <c r="D93" s="195">
        <f>'[2]01'!D95</f>
        <v>0</v>
      </c>
      <c r="E93" s="195">
        <f>'[2]01'!E95</f>
        <v>0</v>
      </c>
      <c r="F93" s="15">
        <f t="shared" si="16"/>
        <v>72</v>
      </c>
      <c r="G93" s="194">
        <f>'[2]01'!H95</f>
        <v>38</v>
      </c>
      <c r="H93" s="195">
        <f>'[2]01'!I95</f>
        <v>0</v>
      </c>
      <c r="I93" s="195">
        <f>'[2]01'!J95</f>
        <v>0</v>
      </c>
      <c r="J93" s="195">
        <f>'[2]01'!K95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'[2]01'!B96</f>
        <v>42</v>
      </c>
      <c r="C94" s="195">
        <f>'[2]01'!C96</f>
        <v>30</v>
      </c>
      <c r="D94" s="195">
        <f>'[2]01'!D96</f>
        <v>0</v>
      </c>
      <c r="E94" s="195">
        <f>'[2]01'!E96</f>
        <v>0</v>
      </c>
      <c r="F94" s="15">
        <f t="shared" si="16"/>
        <v>72</v>
      </c>
      <c r="G94" s="194">
        <f>'[2]01'!H96</f>
        <v>38</v>
      </c>
      <c r="H94" s="195">
        <f>'[2]01'!I96</f>
        <v>0</v>
      </c>
      <c r="I94" s="195">
        <f>'[2]01'!J96</f>
        <v>0</v>
      </c>
      <c r="J94" s="195">
        <f>'[2]01'!K96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'[2]01'!B97</f>
        <v>42</v>
      </c>
      <c r="C95" s="195">
        <f>'[2]01'!C97</f>
        <v>30</v>
      </c>
      <c r="D95" s="195">
        <f>'[2]01'!D97</f>
        <v>0</v>
      </c>
      <c r="E95" s="195">
        <f>'[2]01'!E97</f>
        <v>0</v>
      </c>
      <c r="F95" s="15">
        <f t="shared" si="16"/>
        <v>72</v>
      </c>
      <c r="G95" s="194">
        <f>'[2]01'!H97</f>
        <v>38</v>
      </c>
      <c r="H95" s="195">
        <f>'[2]01'!I97</f>
        <v>0</v>
      </c>
      <c r="I95" s="195">
        <f>'[2]01'!J97</f>
        <v>0</v>
      </c>
      <c r="J95" s="195">
        <f>'[2]01'!K97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'[2]01'!B98</f>
        <v>42</v>
      </c>
      <c r="C96" s="195">
        <f>'[2]01'!C98</f>
        <v>30</v>
      </c>
      <c r="D96" s="195">
        <f>'[2]01'!D98</f>
        <v>0</v>
      </c>
      <c r="E96" s="195">
        <f>'[2]01'!E98</f>
        <v>0</v>
      </c>
      <c r="F96" s="15">
        <f t="shared" si="16"/>
        <v>72</v>
      </c>
      <c r="G96" s="194">
        <f>'[2]01'!H98</f>
        <v>38</v>
      </c>
      <c r="H96" s="195">
        <f>'[2]01'!I98</f>
        <v>0</v>
      </c>
      <c r="I96" s="195">
        <f>'[2]01'!J98</f>
        <v>0</v>
      </c>
      <c r="J96" s="195">
        <f>'[2]01'!K98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'[2]01'!B99</f>
        <v>42</v>
      </c>
      <c r="C97" s="195">
        <f>'[2]01'!C99</f>
        <v>30</v>
      </c>
      <c r="D97" s="195">
        <f>'[2]01'!D99</f>
        <v>0</v>
      </c>
      <c r="E97" s="195">
        <f>'[2]01'!E99</f>
        <v>0</v>
      </c>
      <c r="F97" s="15">
        <f t="shared" si="16"/>
        <v>72</v>
      </c>
      <c r="G97" s="194">
        <f>'[2]01'!H99</f>
        <v>38</v>
      </c>
      <c r="H97" s="195">
        <f>'[2]01'!I99</f>
        <v>0</v>
      </c>
      <c r="I97" s="195">
        <f>'[2]01'!J99</f>
        <v>0</v>
      </c>
      <c r="J97" s="195">
        <f>'[2]01'!K99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'[2]01'!B100</f>
        <v>42</v>
      </c>
      <c r="C98" s="195">
        <f>'[2]01'!C100</f>
        <v>30</v>
      </c>
      <c r="D98" s="195">
        <f>'[2]01'!D100</f>
        <v>0</v>
      </c>
      <c r="E98" s="195">
        <f>'[2]01'!E100</f>
        <v>0</v>
      </c>
      <c r="F98" s="15">
        <f t="shared" si="16"/>
        <v>72</v>
      </c>
      <c r="G98" s="194">
        <f>'[2]01'!H100</f>
        <v>38</v>
      </c>
      <c r="H98" s="195">
        <f>'[2]01'!I100</f>
        <v>0</v>
      </c>
      <c r="I98" s="195">
        <f>'[2]01'!J100</f>
        <v>0</v>
      </c>
      <c r="J98" s="195">
        <f>'[2]01'!K100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0.88575000000000004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0.88575000000000004</v>
      </c>
      <c r="L99" s="128">
        <f t="shared" si="17"/>
        <v>2.4E-2</v>
      </c>
      <c r="M99" s="128">
        <f t="shared" si="17"/>
        <v>0.87344999999999995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0.87344999999999995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V107" sqref="AV10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670</v>
      </c>
      <c r="G3" s="16">
        <f>'[3]01'!G5</f>
        <v>0</v>
      </c>
      <c r="H3" s="17">
        <f>SUM(B3:G3)</f>
        <v>990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26.09</v>
      </c>
      <c r="AU3" s="8">
        <v>26.09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26.09</v>
      </c>
      <c r="BM3" s="8">
        <f>AU3</f>
        <v>26.09</v>
      </c>
      <c r="BN3" s="8">
        <f>BC3</f>
        <v>26.99</v>
      </c>
      <c r="BO3" s="8">
        <f>BJ3</f>
        <v>26.99</v>
      </c>
      <c r="BP3" s="139">
        <f>BL3-BN3</f>
        <v>-0.89999999999999858</v>
      </c>
      <c r="BQ3" s="139">
        <f>BM3-BO3</f>
        <v>-0.89999999999999858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670</v>
      </c>
      <c r="G4" s="16">
        <f>'[3]01'!G6</f>
        <v>0</v>
      </c>
      <c r="H4" s="17">
        <f>SUM(B4:G4)</f>
        <v>990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26.09</v>
      </c>
      <c r="AU4" s="8">
        <v>26.09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-0.89999999999999858</v>
      </c>
      <c r="BQ4" s="139">
        <f t="shared" ref="BQ4:BQ67" si="26">BM4-BO4</f>
        <v>-0.89999999999999858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670</v>
      </c>
      <c r="G5" s="16">
        <f>'[3]01'!G7</f>
        <v>0</v>
      </c>
      <c r="H5" s="17">
        <f t="shared" ref="H5:H68" si="27">SUM(B5:G5)</f>
        <v>990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26.09</v>
      </c>
      <c r="AU5" s="8">
        <v>26.09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26.09</v>
      </c>
      <c r="BM5" s="8">
        <f t="shared" si="22"/>
        <v>26.09</v>
      </c>
      <c r="BN5" s="8">
        <f t="shared" si="23"/>
        <v>26.99</v>
      </c>
      <c r="BO5" s="8">
        <f t="shared" si="24"/>
        <v>26.99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670</v>
      </c>
      <c r="G6" s="16">
        <f>'[3]01'!G8</f>
        <v>0</v>
      </c>
      <c r="H6" s="17">
        <f t="shared" si="27"/>
        <v>990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26.09</v>
      </c>
      <c r="AU6" s="8">
        <v>26.09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26.09</v>
      </c>
      <c r="BM6" s="8">
        <f t="shared" si="22"/>
        <v>26.09</v>
      </c>
      <c r="BN6" s="8">
        <f t="shared" si="23"/>
        <v>26.99</v>
      </c>
      <c r="BO6" s="8">
        <f t="shared" si="24"/>
        <v>26.99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670</v>
      </c>
      <c r="G7" s="16">
        <f>'[3]01'!G9</f>
        <v>0</v>
      </c>
      <c r="H7" s="17">
        <f t="shared" si="27"/>
        <v>990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26.09</v>
      </c>
      <c r="AU7" s="8">
        <v>26.09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26.09</v>
      </c>
      <c r="BM7" s="8">
        <f t="shared" si="22"/>
        <v>26.09</v>
      </c>
      <c r="BN7" s="8">
        <f t="shared" si="23"/>
        <v>26.99</v>
      </c>
      <c r="BO7" s="8">
        <f t="shared" si="24"/>
        <v>26.99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670</v>
      </c>
      <c r="G8" s="16">
        <f>'[3]01'!G10</f>
        <v>0</v>
      </c>
      <c r="H8" s="17">
        <f t="shared" si="27"/>
        <v>990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26.09</v>
      </c>
      <c r="AU8" s="8">
        <v>26.09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26.09</v>
      </c>
      <c r="BM8" s="8">
        <f t="shared" si="22"/>
        <v>26.09</v>
      </c>
      <c r="BN8" s="8">
        <f t="shared" si="23"/>
        <v>26.99</v>
      </c>
      <c r="BO8" s="8">
        <f t="shared" si="24"/>
        <v>26.99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670</v>
      </c>
      <c r="G9" s="16">
        <f>'[3]01'!G11</f>
        <v>0</v>
      </c>
      <c r="H9" s="17">
        <f t="shared" si="27"/>
        <v>990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670</v>
      </c>
      <c r="G10" s="16">
        <f>'[3]01'!G12</f>
        <v>0</v>
      </c>
      <c r="H10" s="17">
        <f t="shared" si="27"/>
        <v>990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670</v>
      </c>
      <c r="G11" s="16">
        <f>'[3]01'!G13</f>
        <v>0</v>
      </c>
      <c r="H11" s="17">
        <f t="shared" si="27"/>
        <v>990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670</v>
      </c>
      <c r="G12" s="16">
        <f>'[3]01'!G14</f>
        <v>0</v>
      </c>
      <c r="H12" s="17">
        <f t="shared" si="27"/>
        <v>990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670</v>
      </c>
      <c r="G13" s="16">
        <f>'[3]01'!G15</f>
        <v>0</v>
      </c>
      <c r="H13" s="17">
        <f t="shared" si="27"/>
        <v>990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670</v>
      </c>
      <c r="G14" s="16">
        <f>'[3]01'!G16</f>
        <v>0</v>
      </c>
      <c r="H14" s="17">
        <f t="shared" si="27"/>
        <v>990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670</v>
      </c>
      <c r="G15" s="16">
        <f>'[3]01'!G17</f>
        <v>0</v>
      </c>
      <c r="H15" s="17">
        <f t="shared" si="27"/>
        <v>990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670</v>
      </c>
      <c r="G16" s="16">
        <f>'[3]01'!G18</f>
        <v>0</v>
      </c>
      <c r="H16" s="17">
        <f t="shared" si="27"/>
        <v>990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670</v>
      </c>
      <c r="G17" s="16">
        <f>'[3]01'!G19</f>
        <v>0</v>
      </c>
      <c r="H17" s="17">
        <f t="shared" si="27"/>
        <v>990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670</v>
      </c>
      <c r="G18" s="16">
        <f>'[3]01'!G20</f>
        <v>0</v>
      </c>
      <c r="H18" s="17">
        <f t="shared" si="27"/>
        <v>990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670</v>
      </c>
      <c r="G19" s="16">
        <f>'[3]01'!G21</f>
        <v>0</v>
      </c>
      <c r="H19" s="17">
        <f t="shared" si="27"/>
        <v>990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670</v>
      </c>
      <c r="G20" s="16">
        <f>'[3]01'!G22</f>
        <v>0</v>
      </c>
      <c r="H20" s="17">
        <f t="shared" si="27"/>
        <v>990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670</v>
      </c>
      <c r="G21" s="16">
        <f>'[3]01'!G23</f>
        <v>0</v>
      </c>
      <c r="H21" s="17">
        <f t="shared" si="27"/>
        <v>990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670</v>
      </c>
      <c r="G22" s="16">
        <f>'[3]01'!G24</f>
        <v>0</v>
      </c>
      <c r="H22" s="17">
        <f t="shared" si="27"/>
        <v>990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670</v>
      </c>
      <c r="G23" s="16">
        <f>'[3]01'!G25</f>
        <v>0</v>
      </c>
      <c r="H23" s="17">
        <f t="shared" si="27"/>
        <v>990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670</v>
      </c>
      <c r="G24" s="16">
        <f>'[3]01'!G26</f>
        <v>0</v>
      </c>
      <c r="H24" s="17">
        <f t="shared" si="27"/>
        <v>990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26.09</v>
      </c>
      <c r="AU24" s="8">
        <v>26.09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26.09</v>
      </c>
      <c r="BM24" s="8">
        <f t="shared" si="22"/>
        <v>26.09</v>
      </c>
      <c r="BN24" s="8">
        <f t="shared" si="23"/>
        <v>26.99</v>
      </c>
      <c r="BO24" s="8">
        <f t="shared" si="24"/>
        <v>26.99</v>
      </c>
      <c r="BP24" s="139">
        <f t="shared" si="25"/>
        <v>-0.89999999999999858</v>
      </c>
      <c r="BQ24" s="139">
        <f t="shared" si="26"/>
        <v>-0.89999999999999858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670</v>
      </c>
      <c r="G25" s="16">
        <f>'[3]01'!G27</f>
        <v>0</v>
      </c>
      <c r="H25" s="17">
        <f t="shared" si="27"/>
        <v>990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26.09</v>
      </c>
      <c r="AU25" s="8">
        <v>26.09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26.09</v>
      </c>
      <c r="BM25" s="8">
        <f t="shared" si="22"/>
        <v>26.09</v>
      </c>
      <c r="BN25" s="8">
        <f t="shared" si="23"/>
        <v>26.99</v>
      </c>
      <c r="BO25" s="8">
        <f t="shared" si="24"/>
        <v>26.99</v>
      </c>
      <c r="BP25" s="139">
        <f t="shared" si="25"/>
        <v>-0.89999999999999858</v>
      </c>
      <c r="BQ25" s="139">
        <f t="shared" si="26"/>
        <v>-0.89999999999999858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670</v>
      </c>
      <c r="G26" s="16">
        <f>'[3]01'!G28</f>
        <v>0</v>
      </c>
      <c r="H26" s="17">
        <f t="shared" si="27"/>
        <v>990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26.09</v>
      </c>
      <c r="AU26" s="8">
        <v>26.09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26.09</v>
      </c>
      <c r="BM26" s="8">
        <f t="shared" si="22"/>
        <v>26.09</v>
      </c>
      <c r="BN26" s="8">
        <f t="shared" si="23"/>
        <v>26.99</v>
      </c>
      <c r="BO26" s="8">
        <f t="shared" si="24"/>
        <v>26.99</v>
      </c>
      <c r="BP26" s="139">
        <f t="shared" si="25"/>
        <v>-0.89999999999999858</v>
      </c>
      <c r="BQ26" s="139">
        <f t="shared" si="26"/>
        <v>-0.89999999999999858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670</v>
      </c>
      <c r="G27" s="16">
        <f>'[3]01'!G29</f>
        <v>0</v>
      </c>
      <c r="H27" s="17">
        <f t="shared" si="27"/>
        <v>990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26.09</v>
      </c>
      <c r="AU27" s="8">
        <v>26.09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26.09</v>
      </c>
      <c r="BM27" s="8">
        <f t="shared" si="22"/>
        <v>26.09</v>
      </c>
      <c r="BN27" s="8">
        <f t="shared" si="23"/>
        <v>26.99</v>
      </c>
      <c r="BO27" s="8">
        <f t="shared" si="24"/>
        <v>26.99</v>
      </c>
      <c r="BP27" s="139">
        <f t="shared" si="25"/>
        <v>-0.89999999999999858</v>
      </c>
      <c r="BQ27" s="139">
        <f t="shared" si="26"/>
        <v>-0.89999999999999858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670</v>
      </c>
      <c r="G28" s="16">
        <f>'[3]01'!G30</f>
        <v>0</v>
      </c>
      <c r="H28" s="17">
        <f t="shared" si="27"/>
        <v>990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26.09</v>
      </c>
      <c r="AU28" s="8">
        <v>26.09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26.09</v>
      </c>
      <c r="BM28" s="8">
        <f t="shared" si="22"/>
        <v>26.09</v>
      </c>
      <c r="BN28" s="8">
        <f t="shared" si="23"/>
        <v>26.99</v>
      </c>
      <c r="BO28" s="8">
        <f t="shared" si="24"/>
        <v>26.99</v>
      </c>
      <c r="BP28" s="139">
        <f t="shared" si="25"/>
        <v>-0.89999999999999858</v>
      </c>
      <c r="BQ28" s="139">
        <f t="shared" si="26"/>
        <v>-0.89999999999999858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670</v>
      </c>
      <c r="G29" s="16">
        <f>'[3]01'!G31</f>
        <v>0</v>
      </c>
      <c r="H29" s="17">
        <f t="shared" si="27"/>
        <v>990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26.09</v>
      </c>
      <c r="AU29" s="8">
        <v>26.09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26.09</v>
      </c>
      <c r="BM29" s="8">
        <f t="shared" si="22"/>
        <v>26.09</v>
      </c>
      <c r="BN29" s="8">
        <f t="shared" si="23"/>
        <v>26.99</v>
      </c>
      <c r="BO29" s="8">
        <f t="shared" si="24"/>
        <v>26.99</v>
      </c>
      <c r="BP29" s="139">
        <f t="shared" si="25"/>
        <v>-0.89999999999999858</v>
      </c>
      <c r="BQ29" s="139">
        <f t="shared" si="26"/>
        <v>-0.89999999999999858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670</v>
      </c>
      <c r="G30" s="16">
        <f>'[3]01'!G32</f>
        <v>0</v>
      </c>
      <c r="H30" s="17">
        <f t="shared" si="27"/>
        <v>990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26.09</v>
      </c>
      <c r="AU30" s="8">
        <v>26.09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26.09</v>
      </c>
      <c r="BM30" s="8">
        <f t="shared" si="22"/>
        <v>26.09</v>
      </c>
      <c r="BN30" s="8">
        <f t="shared" si="23"/>
        <v>26.99</v>
      </c>
      <c r="BO30" s="8">
        <f t="shared" si="24"/>
        <v>26.99</v>
      </c>
      <c r="BP30" s="139">
        <f t="shared" si="25"/>
        <v>-0.89999999999999858</v>
      </c>
      <c r="BQ30" s="139">
        <f t="shared" si="26"/>
        <v>-0.89999999999999858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670</v>
      </c>
      <c r="G31" s="16">
        <f>'[3]01'!G33</f>
        <v>0</v>
      </c>
      <c r="H31" s="17">
        <f t="shared" si="27"/>
        <v>990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26.09</v>
      </c>
      <c r="AU31" s="8">
        <v>26.09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26.09</v>
      </c>
      <c r="BM31" s="8">
        <f t="shared" si="22"/>
        <v>26.09</v>
      </c>
      <c r="BN31" s="8">
        <f t="shared" si="23"/>
        <v>26.99</v>
      </c>
      <c r="BO31" s="8">
        <f t="shared" si="24"/>
        <v>26.99</v>
      </c>
      <c r="BP31" s="139">
        <f t="shared" si="25"/>
        <v>-0.89999999999999858</v>
      </c>
      <c r="BQ31" s="139">
        <f t="shared" si="26"/>
        <v>-0.89999999999999858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670</v>
      </c>
      <c r="G32" s="16">
        <f>'[3]01'!G34</f>
        <v>0</v>
      </c>
      <c r="H32" s="17">
        <f t="shared" si="27"/>
        <v>990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26.09</v>
      </c>
      <c r="AU32" s="8">
        <v>26.09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26.09</v>
      </c>
      <c r="BM32" s="8">
        <f t="shared" si="22"/>
        <v>26.09</v>
      </c>
      <c r="BN32" s="8">
        <f t="shared" si="23"/>
        <v>26.99</v>
      </c>
      <c r="BO32" s="8">
        <f t="shared" si="24"/>
        <v>26.99</v>
      </c>
      <c r="BP32" s="139">
        <f t="shared" si="25"/>
        <v>-0.89999999999999858</v>
      </c>
      <c r="BQ32" s="139">
        <f t="shared" si="26"/>
        <v>-0.89999999999999858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670</v>
      </c>
      <c r="G33" s="16">
        <f>'[3]01'!G35</f>
        <v>0</v>
      </c>
      <c r="H33" s="17">
        <f t="shared" si="27"/>
        <v>990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26.09</v>
      </c>
      <c r="AU33" s="8">
        <v>26.09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26.09</v>
      </c>
      <c r="BM33" s="8">
        <f t="shared" si="22"/>
        <v>26.09</v>
      </c>
      <c r="BN33" s="8">
        <f t="shared" si="23"/>
        <v>26.99</v>
      </c>
      <c r="BO33" s="8">
        <f t="shared" si="24"/>
        <v>26.99</v>
      </c>
      <c r="BP33" s="139">
        <f t="shared" si="25"/>
        <v>-0.89999999999999858</v>
      </c>
      <c r="BQ33" s="139">
        <f t="shared" si="26"/>
        <v>-0.89999999999999858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670</v>
      </c>
      <c r="G34" s="16">
        <f>'[3]01'!G36</f>
        <v>0</v>
      </c>
      <c r="H34" s="17">
        <f t="shared" si="27"/>
        <v>990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26.09</v>
      </c>
      <c r="AU34" s="8">
        <v>26.09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26.09</v>
      </c>
      <c r="BM34" s="8">
        <f t="shared" si="22"/>
        <v>26.09</v>
      </c>
      <c r="BN34" s="8">
        <f t="shared" si="23"/>
        <v>26.99</v>
      </c>
      <c r="BO34" s="8">
        <f t="shared" si="24"/>
        <v>26.99</v>
      </c>
      <c r="BP34" s="139">
        <f t="shared" si="25"/>
        <v>-0.89999999999999858</v>
      </c>
      <c r="BQ34" s="139">
        <f t="shared" si="26"/>
        <v>-0.89999999999999858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670</v>
      </c>
      <c r="G35" s="16">
        <f>'[3]01'!G37</f>
        <v>0</v>
      </c>
      <c r="H35" s="17">
        <f t="shared" si="27"/>
        <v>990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670</v>
      </c>
      <c r="G36" s="16">
        <f>'[3]01'!G38</f>
        <v>0</v>
      </c>
      <c r="H36" s="17">
        <f t="shared" si="27"/>
        <v>990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670</v>
      </c>
      <c r="G37" s="16">
        <f>'[3]01'!G39</f>
        <v>0</v>
      </c>
      <c r="H37" s="17">
        <f t="shared" si="27"/>
        <v>990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670</v>
      </c>
      <c r="G38" s="16">
        <f>'[3]01'!G40</f>
        <v>0</v>
      </c>
      <c r="H38" s="17">
        <f t="shared" si="27"/>
        <v>990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670</v>
      </c>
      <c r="G39" s="16">
        <f>'[3]01'!G41</f>
        <v>0</v>
      </c>
      <c r="H39" s="17">
        <f t="shared" si="27"/>
        <v>990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670</v>
      </c>
      <c r="G40" s="16">
        <f>'[3]01'!G42</f>
        <v>0</v>
      </c>
      <c r="H40" s="17">
        <f t="shared" si="27"/>
        <v>990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670</v>
      </c>
      <c r="G41" s="16">
        <f>'[3]01'!G43</f>
        <v>0</v>
      </c>
      <c r="H41" s="17">
        <f t="shared" si="27"/>
        <v>990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670</v>
      </c>
      <c r="G42" s="16">
        <f>'[3]01'!G44</f>
        <v>0</v>
      </c>
      <c r="H42" s="17">
        <f t="shared" si="27"/>
        <v>990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670</v>
      </c>
      <c r="G43" s="16">
        <f>'[3]01'!G45</f>
        <v>0</v>
      </c>
      <c r="H43" s="17">
        <f t="shared" si="27"/>
        <v>990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670</v>
      </c>
      <c r="G44" s="16">
        <f>'[3]01'!G46</f>
        <v>0</v>
      </c>
      <c r="H44" s="17">
        <f t="shared" si="27"/>
        <v>990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670</v>
      </c>
      <c r="G45" s="16">
        <f>'[3]01'!G47</f>
        <v>0</v>
      </c>
      <c r="H45" s="17">
        <f t="shared" si="27"/>
        <v>990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670</v>
      </c>
      <c r="G46" s="16">
        <f>'[3]01'!G48</f>
        <v>0</v>
      </c>
      <c r="H46" s="17">
        <f t="shared" si="27"/>
        <v>990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670</v>
      </c>
      <c r="G47" s="16">
        <f>'[3]01'!G49</f>
        <v>0</v>
      </c>
      <c r="H47" s="17">
        <f t="shared" si="27"/>
        <v>990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26.09</v>
      </c>
      <c r="AU47" s="8">
        <v>26.09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26.09</v>
      </c>
      <c r="BM47" s="8">
        <f t="shared" si="22"/>
        <v>26.09</v>
      </c>
      <c r="BN47" s="8">
        <f t="shared" si="23"/>
        <v>26.99</v>
      </c>
      <c r="BO47" s="8">
        <f t="shared" si="24"/>
        <v>26.99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670</v>
      </c>
      <c r="G48" s="16">
        <f>'[3]01'!G50</f>
        <v>0</v>
      </c>
      <c r="H48" s="17">
        <f t="shared" si="27"/>
        <v>990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26.09</v>
      </c>
      <c r="AU48" s="8">
        <v>26.09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26.09</v>
      </c>
      <c r="BM48" s="8">
        <f t="shared" si="22"/>
        <v>26.09</v>
      </c>
      <c r="BN48" s="8">
        <f t="shared" si="23"/>
        <v>26.99</v>
      </c>
      <c r="BO48" s="8">
        <f t="shared" si="24"/>
        <v>26.99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670</v>
      </c>
      <c r="G49" s="16">
        <f>'[3]01'!G51</f>
        <v>0</v>
      </c>
      <c r="H49" s="17">
        <f t="shared" si="27"/>
        <v>990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26.09</v>
      </c>
      <c r="AU49" s="8">
        <v>26.09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26.09</v>
      </c>
      <c r="BM49" s="8">
        <f t="shared" si="22"/>
        <v>26.09</v>
      </c>
      <c r="BN49" s="8">
        <f t="shared" si="23"/>
        <v>26.99</v>
      </c>
      <c r="BO49" s="8">
        <f t="shared" si="24"/>
        <v>26.99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670</v>
      </c>
      <c r="G50" s="16">
        <f>'[3]01'!G52</f>
        <v>0</v>
      </c>
      <c r="H50" s="17">
        <f t="shared" si="27"/>
        <v>990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26.09</v>
      </c>
      <c r="AU50" s="8">
        <v>26.09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26.09</v>
      </c>
      <c r="BM50" s="8">
        <f t="shared" si="22"/>
        <v>26.09</v>
      </c>
      <c r="BN50" s="8">
        <f t="shared" si="23"/>
        <v>26.99</v>
      </c>
      <c r="BO50" s="8">
        <f t="shared" si="24"/>
        <v>26.99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670</v>
      </c>
      <c r="G51" s="16">
        <f>'[3]01'!G53</f>
        <v>0</v>
      </c>
      <c r="H51" s="17">
        <f t="shared" si="27"/>
        <v>990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26.09</v>
      </c>
      <c r="AU51" s="8">
        <v>26.09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26.09</v>
      </c>
      <c r="BM51" s="8">
        <f t="shared" si="22"/>
        <v>26.09</v>
      </c>
      <c r="BN51" s="8">
        <f t="shared" si="23"/>
        <v>26.99</v>
      </c>
      <c r="BO51" s="8">
        <f t="shared" si="24"/>
        <v>26.99</v>
      </c>
      <c r="BP51" s="139">
        <f t="shared" si="25"/>
        <v>-0.89999999999999858</v>
      </c>
      <c r="BQ51" s="139">
        <f t="shared" si="26"/>
        <v>-0.89999999999999858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670</v>
      </c>
      <c r="G52" s="16">
        <f>'[3]01'!G54</f>
        <v>0</v>
      </c>
      <c r="H52" s="17">
        <f t="shared" si="27"/>
        <v>990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26.09</v>
      </c>
      <c r="AU52" s="8">
        <v>26.09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26.09</v>
      </c>
      <c r="BM52" s="8">
        <f t="shared" si="22"/>
        <v>26.09</v>
      </c>
      <c r="BN52" s="8">
        <f t="shared" si="23"/>
        <v>26.99</v>
      </c>
      <c r="BO52" s="8">
        <f t="shared" si="24"/>
        <v>26.99</v>
      </c>
      <c r="BP52" s="139">
        <f t="shared" si="25"/>
        <v>-0.89999999999999858</v>
      </c>
      <c r="BQ52" s="139">
        <f t="shared" si="26"/>
        <v>-0.89999999999999858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670</v>
      </c>
      <c r="G53" s="16">
        <f>'[3]01'!G55</f>
        <v>0</v>
      </c>
      <c r="H53" s="17">
        <f t="shared" si="27"/>
        <v>990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26.09</v>
      </c>
      <c r="AU53" s="8">
        <v>26.09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26.09</v>
      </c>
      <c r="BM53" s="8">
        <f t="shared" si="22"/>
        <v>26.09</v>
      </c>
      <c r="BN53" s="8">
        <f t="shared" si="23"/>
        <v>26.99</v>
      </c>
      <c r="BO53" s="8">
        <f t="shared" si="24"/>
        <v>26.99</v>
      </c>
      <c r="BP53" s="139">
        <f t="shared" si="25"/>
        <v>-0.89999999999999858</v>
      </c>
      <c r="BQ53" s="139">
        <f t="shared" si="26"/>
        <v>-0.89999999999999858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670</v>
      </c>
      <c r="G54" s="16">
        <f>'[3]01'!G56</f>
        <v>0</v>
      </c>
      <c r="H54" s="17">
        <f t="shared" si="27"/>
        <v>990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26.09</v>
      </c>
      <c r="AU54" s="8">
        <v>26.09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26.09</v>
      </c>
      <c r="BM54" s="8">
        <f t="shared" si="22"/>
        <v>26.09</v>
      </c>
      <c r="BN54" s="8">
        <f t="shared" si="23"/>
        <v>26.99</v>
      </c>
      <c r="BO54" s="8">
        <f t="shared" si="24"/>
        <v>26.99</v>
      </c>
      <c r="BP54" s="139">
        <f t="shared" si="25"/>
        <v>-0.89999999999999858</v>
      </c>
      <c r="BQ54" s="139">
        <f t="shared" si="26"/>
        <v>-0.89999999999999858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670</v>
      </c>
      <c r="G55" s="16">
        <f>'[3]01'!G57</f>
        <v>0</v>
      </c>
      <c r="H55" s="17">
        <f t="shared" si="27"/>
        <v>990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26.09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26.09</v>
      </c>
      <c r="BM55" s="8">
        <f t="shared" si="22"/>
        <v>26.09</v>
      </c>
      <c r="BN55" s="8">
        <f t="shared" si="23"/>
        <v>26.99</v>
      </c>
      <c r="BO55" s="8">
        <f t="shared" si="24"/>
        <v>26.99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670</v>
      </c>
      <c r="G56" s="16">
        <f>'[3]01'!G58</f>
        <v>0</v>
      </c>
      <c r="H56" s="17">
        <f t="shared" si="27"/>
        <v>990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26.09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26.09</v>
      </c>
      <c r="BM56" s="8">
        <f t="shared" si="22"/>
        <v>26.09</v>
      </c>
      <c r="BN56" s="8">
        <f t="shared" si="23"/>
        <v>26.99</v>
      </c>
      <c r="BO56" s="8">
        <f t="shared" si="24"/>
        <v>26.99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670</v>
      </c>
      <c r="G57" s="16">
        <f>'[3]01'!G59</f>
        <v>0</v>
      </c>
      <c r="H57" s="17">
        <f t="shared" si="27"/>
        <v>990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670</v>
      </c>
      <c r="G58" s="16">
        <f>'[3]01'!G60</f>
        <v>0</v>
      </c>
      <c r="H58" s="17">
        <f t="shared" si="27"/>
        <v>990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670</v>
      </c>
      <c r="G59" s="16">
        <f>'[3]01'!G61</f>
        <v>0</v>
      </c>
      <c r="H59" s="17">
        <f t="shared" si="27"/>
        <v>990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670</v>
      </c>
      <c r="G60" s="16">
        <f>'[3]01'!G62</f>
        <v>0</v>
      </c>
      <c r="H60" s="17">
        <f t="shared" si="27"/>
        <v>990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26.09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26.09</v>
      </c>
      <c r="BM60" s="8">
        <f t="shared" si="22"/>
        <v>26.09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670</v>
      </c>
      <c r="G61" s="16">
        <f>'[3]01'!G63</f>
        <v>0</v>
      </c>
      <c r="H61" s="17">
        <f t="shared" si="27"/>
        <v>990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26.09</v>
      </c>
      <c r="AU61" s="8">
        <v>26.09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26.09</v>
      </c>
      <c r="BM61" s="8">
        <f t="shared" si="22"/>
        <v>26.09</v>
      </c>
      <c r="BN61" s="8">
        <f t="shared" si="23"/>
        <v>26.99</v>
      </c>
      <c r="BO61" s="8">
        <f t="shared" si="24"/>
        <v>26.99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670</v>
      </c>
      <c r="G62" s="16">
        <f>'[3]01'!G64</f>
        <v>0</v>
      </c>
      <c r="H62" s="17">
        <f t="shared" si="27"/>
        <v>990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26.09</v>
      </c>
      <c r="AU62" s="8">
        <v>26.09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26.09</v>
      </c>
      <c r="BM62" s="8">
        <f t="shared" si="22"/>
        <v>26.09</v>
      </c>
      <c r="BN62" s="8">
        <f t="shared" si="23"/>
        <v>26.99</v>
      </c>
      <c r="BO62" s="8">
        <f t="shared" si="24"/>
        <v>26.99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670</v>
      </c>
      <c r="G63" s="16">
        <f>'[3]01'!G65</f>
        <v>0</v>
      </c>
      <c r="H63" s="17">
        <f t="shared" si="27"/>
        <v>990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26.09</v>
      </c>
      <c r="AU63" s="8">
        <v>26.09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26.09</v>
      </c>
      <c r="BM63" s="8">
        <f t="shared" si="22"/>
        <v>26.09</v>
      </c>
      <c r="BN63" s="8">
        <f t="shared" si="23"/>
        <v>26.99</v>
      </c>
      <c r="BO63" s="8">
        <f t="shared" si="24"/>
        <v>26.99</v>
      </c>
      <c r="BP63" s="139">
        <f t="shared" si="25"/>
        <v>-0.89999999999999858</v>
      </c>
      <c r="BQ63" s="139">
        <f t="shared" si="26"/>
        <v>-0.89999999999999858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670</v>
      </c>
      <c r="G64" s="16">
        <f>'[3]01'!G66</f>
        <v>0</v>
      </c>
      <c r="H64" s="17">
        <f t="shared" si="27"/>
        <v>990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26.09</v>
      </c>
      <c r="AU64" s="8">
        <v>26.09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26.09</v>
      </c>
      <c r="BM64" s="8">
        <f t="shared" si="22"/>
        <v>26.09</v>
      </c>
      <c r="BN64" s="8">
        <f t="shared" si="23"/>
        <v>26.99</v>
      </c>
      <c r="BO64" s="8">
        <f t="shared" si="24"/>
        <v>26.99</v>
      </c>
      <c r="BP64" s="139">
        <f t="shared" si="25"/>
        <v>-0.89999999999999858</v>
      </c>
      <c r="BQ64" s="139">
        <f t="shared" si="26"/>
        <v>-0.89999999999999858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670</v>
      </c>
      <c r="G65" s="16">
        <f>'[3]01'!G67</f>
        <v>0</v>
      </c>
      <c r="H65" s="17">
        <f t="shared" si="27"/>
        <v>990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26.09</v>
      </c>
      <c r="AU65" s="8">
        <v>26.09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26.09</v>
      </c>
      <c r="BM65" s="8">
        <f t="shared" si="22"/>
        <v>26.09</v>
      </c>
      <c r="BN65" s="8">
        <f t="shared" si="23"/>
        <v>26.99</v>
      </c>
      <c r="BO65" s="8">
        <f t="shared" si="24"/>
        <v>26.99</v>
      </c>
      <c r="BP65" s="139">
        <f t="shared" si="25"/>
        <v>-0.89999999999999858</v>
      </c>
      <c r="BQ65" s="139">
        <f t="shared" si="26"/>
        <v>-0.89999999999999858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670</v>
      </c>
      <c r="G66" s="16">
        <f>'[3]01'!G68</f>
        <v>0</v>
      </c>
      <c r="H66" s="17">
        <f t="shared" si="27"/>
        <v>990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26.09</v>
      </c>
      <c r="AU66" s="8">
        <v>26.09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26.09</v>
      </c>
      <c r="BM66" s="8">
        <f t="shared" si="22"/>
        <v>26.09</v>
      </c>
      <c r="BN66" s="8">
        <f t="shared" si="23"/>
        <v>26.99</v>
      </c>
      <c r="BO66" s="8">
        <f t="shared" si="24"/>
        <v>26.99</v>
      </c>
      <c r="BP66" s="139">
        <f t="shared" si="25"/>
        <v>-0.89999999999999858</v>
      </c>
      <c r="BQ66" s="139">
        <f t="shared" si="26"/>
        <v>-0.89999999999999858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670</v>
      </c>
      <c r="G67" s="16">
        <f>'[3]01'!G69</f>
        <v>0</v>
      </c>
      <c r="H67" s="17">
        <f t="shared" si="27"/>
        <v>990</v>
      </c>
      <c r="I67" s="15">
        <f>'[3]01'!J69</f>
        <v>310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310</v>
      </c>
      <c r="P67" s="18">
        <f>frq!C67</f>
        <v>1</v>
      </c>
      <c r="Q67" s="15">
        <f t="shared" si="33"/>
        <v>310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</v>
      </c>
      <c r="AL67" s="8">
        <f t="shared" si="35"/>
        <v>279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279</v>
      </c>
      <c r="AT67" s="8">
        <v>0</v>
      </c>
      <c r="AU67" s="8">
        <v>29.97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31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</v>
      </c>
      <c r="BL67" s="8">
        <f t="shared" si="21"/>
        <v>0</v>
      </c>
      <c r="BM67" s="8">
        <f t="shared" si="22"/>
        <v>29.97</v>
      </c>
      <c r="BN67" s="8">
        <f t="shared" si="23"/>
        <v>0</v>
      </c>
      <c r="BO67" s="8">
        <f t="shared" si="24"/>
        <v>31</v>
      </c>
      <c r="BP67" s="139">
        <f t="shared" si="25"/>
        <v>0</v>
      </c>
      <c r="BQ67" s="139">
        <f t="shared" si="26"/>
        <v>-1.0300000000000011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670</v>
      </c>
      <c r="G68" s="16">
        <f>'[3]01'!G70</f>
        <v>0</v>
      </c>
      <c r="H68" s="17">
        <f t="shared" si="27"/>
        <v>990</v>
      </c>
      <c r="I68" s="15">
        <f>'[3]01'!J70</f>
        <v>310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310</v>
      </c>
      <c r="P68" s="18">
        <f>frq!C68</f>
        <v>1</v>
      </c>
      <c r="Q68" s="15">
        <f t="shared" si="33"/>
        <v>310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</v>
      </c>
      <c r="AL68" s="8">
        <f t="shared" si="35"/>
        <v>279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279</v>
      </c>
      <c r="AT68" s="8">
        <v>0</v>
      </c>
      <c r="AU68" s="8">
        <v>29.97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31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</v>
      </c>
      <c r="BL68" s="8">
        <f t="shared" ref="BL68:BL98" si="53">AT68</f>
        <v>0</v>
      </c>
      <c r="BM68" s="8">
        <f t="shared" ref="BM68:BM98" si="54">AU68</f>
        <v>29.97</v>
      </c>
      <c r="BN68" s="8">
        <f t="shared" ref="BN68:BN98" si="55">BC68</f>
        <v>0</v>
      </c>
      <c r="BO68" s="8">
        <f t="shared" ref="BO68:BO98" si="56">BJ68</f>
        <v>31</v>
      </c>
      <c r="BP68" s="139">
        <f t="shared" ref="BP68:BP98" si="57">BL68-BN68</f>
        <v>0</v>
      </c>
      <c r="BQ68" s="139">
        <f t="shared" ref="BQ68:BQ98" si="58">BM68-BO68</f>
        <v>-1.0300000000000011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670</v>
      </c>
      <c r="G69" s="16">
        <f>'[3]01'!G71</f>
        <v>0</v>
      </c>
      <c r="H69" s="17">
        <f t="shared" ref="H69:H98" si="59">SUM(B69:G69)</f>
        <v>990</v>
      </c>
      <c r="I69" s="15">
        <f>'[3]01'!J71</f>
        <v>310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279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279</v>
      </c>
      <c r="AT69" s="8">
        <v>0</v>
      </c>
      <c r="AU69" s="8">
        <v>29.97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31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</v>
      </c>
      <c r="BL69" s="8">
        <f t="shared" si="53"/>
        <v>0</v>
      </c>
      <c r="BM69" s="8">
        <f t="shared" si="54"/>
        <v>29.97</v>
      </c>
      <c r="BN69" s="8">
        <f t="shared" si="55"/>
        <v>0</v>
      </c>
      <c r="BO69" s="8">
        <f t="shared" si="56"/>
        <v>31</v>
      </c>
      <c r="BP69" s="139">
        <f t="shared" si="57"/>
        <v>0</v>
      </c>
      <c r="BQ69" s="139">
        <f t="shared" si="58"/>
        <v>-1.0300000000000011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670</v>
      </c>
      <c r="G70" s="16">
        <f>'[3]01'!G72</f>
        <v>0</v>
      </c>
      <c r="H70" s="17">
        <f t="shared" si="59"/>
        <v>990</v>
      </c>
      <c r="I70" s="15">
        <f>'[3]01'!J72</f>
        <v>310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</v>
      </c>
      <c r="AT70" s="8">
        <v>0</v>
      </c>
      <c r="AU70" s="8">
        <v>29.97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</v>
      </c>
      <c r="BL70" s="8">
        <f t="shared" si="53"/>
        <v>0</v>
      </c>
      <c r="BM70" s="8">
        <f t="shared" si="54"/>
        <v>29.97</v>
      </c>
      <c r="BN70" s="8">
        <f t="shared" si="55"/>
        <v>0</v>
      </c>
      <c r="BO70" s="8">
        <f t="shared" si="56"/>
        <v>31</v>
      </c>
      <c r="BP70" s="139">
        <f t="shared" si="57"/>
        <v>0</v>
      </c>
      <c r="BQ70" s="139">
        <f t="shared" si="58"/>
        <v>-1.0300000000000011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670</v>
      </c>
      <c r="G71" s="16">
        <f>'[3]01'!G73</f>
        <v>0</v>
      </c>
      <c r="H71" s="17">
        <f t="shared" si="59"/>
        <v>990</v>
      </c>
      <c r="I71" s="15">
        <f>'[3]01'!J73</f>
        <v>310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31.98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31.98</v>
      </c>
      <c r="AL71" s="8">
        <f t="shared" si="35"/>
        <v>278.02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278.02</v>
      </c>
      <c r="AT71" s="8">
        <v>0</v>
      </c>
      <c r="AU71" s="8">
        <v>29.97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31.98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31.98</v>
      </c>
      <c r="BL71" s="8">
        <f t="shared" si="53"/>
        <v>0</v>
      </c>
      <c r="BM71" s="8">
        <f t="shared" si="54"/>
        <v>29.97</v>
      </c>
      <c r="BN71" s="8">
        <f t="shared" si="55"/>
        <v>0</v>
      </c>
      <c r="BO71" s="8">
        <f t="shared" si="56"/>
        <v>31.98</v>
      </c>
      <c r="BP71" s="139">
        <f t="shared" si="57"/>
        <v>0</v>
      </c>
      <c r="BQ71" s="139">
        <f t="shared" si="58"/>
        <v>-2.0100000000000016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670</v>
      </c>
      <c r="G72" s="16">
        <f>'[3]01'!G74</f>
        <v>0</v>
      </c>
      <c r="H72" s="17">
        <f t="shared" si="59"/>
        <v>990</v>
      </c>
      <c r="I72" s="15">
        <f>'[3]01'!J74</f>
        <v>310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29.97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29.97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-1.0300000000000011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670</v>
      </c>
      <c r="G73" s="16">
        <f>'[3]01'!G75</f>
        <v>0</v>
      </c>
      <c r="H73" s="17">
        <f t="shared" si="59"/>
        <v>990</v>
      </c>
      <c r="I73" s="15">
        <f>'[3]01'!J75</f>
        <v>310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29.97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0</v>
      </c>
      <c r="BM73" s="8">
        <f t="shared" si="54"/>
        <v>29.97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-1.0300000000000011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670</v>
      </c>
      <c r="G74" s="16">
        <f>'[3]01'!G76</f>
        <v>0</v>
      </c>
      <c r="H74" s="17">
        <f t="shared" si="59"/>
        <v>990</v>
      </c>
      <c r="I74" s="15">
        <f>'[3]01'!J76</f>
        <v>310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29.97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0</v>
      </c>
      <c r="BM74" s="8">
        <f t="shared" si="54"/>
        <v>29.97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-1.0300000000000011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670</v>
      </c>
      <c r="G75" s="16">
        <f>'[3]01'!G77</f>
        <v>0</v>
      </c>
      <c r="H75" s="17">
        <f t="shared" si="59"/>
        <v>990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9.39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9.39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228.61</v>
      </c>
      <c r="AT75" s="8">
        <v>9.08</v>
      </c>
      <c r="AU75" s="8">
        <v>30.94</v>
      </c>
      <c r="AW75" s="198">
        <v>9.39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9.39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9.08</v>
      </c>
      <c r="BM75" s="8">
        <f t="shared" si="54"/>
        <v>30.94</v>
      </c>
      <c r="BN75" s="8">
        <f t="shared" si="55"/>
        <v>9.39</v>
      </c>
      <c r="BO75" s="8">
        <f t="shared" si="56"/>
        <v>32</v>
      </c>
      <c r="BP75" s="139">
        <f t="shared" si="57"/>
        <v>-0.3100000000000005</v>
      </c>
      <c r="BQ75" s="139">
        <f t="shared" si="58"/>
        <v>-1.0599999999999987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670</v>
      </c>
      <c r="G76" s="16">
        <f>'[3]01'!G78</f>
        <v>0</v>
      </c>
      <c r="H76" s="17">
        <f t="shared" si="59"/>
        <v>990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9.39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9.39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228.61</v>
      </c>
      <c r="AT76" s="8">
        <v>9.08</v>
      </c>
      <c r="AU76" s="8">
        <v>30.94</v>
      </c>
      <c r="AW76" s="198">
        <v>9.39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9.39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9.08</v>
      </c>
      <c r="BM76" s="8">
        <f t="shared" si="54"/>
        <v>30.94</v>
      </c>
      <c r="BN76" s="8">
        <f t="shared" si="55"/>
        <v>9.39</v>
      </c>
      <c r="BO76" s="8">
        <f t="shared" si="56"/>
        <v>32</v>
      </c>
      <c r="BP76" s="139">
        <f t="shared" si="57"/>
        <v>-0.3100000000000005</v>
      </c>
      <c r="BQ76" s="139">
        <f t="shared" si="58"/>
        <v>-1.0599999999999987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670</v>
      </c>
      <c r="G77" s="16">
        <f>'[3]01'!G79</f>
        <v>0</v>
      </c>
      <c r="H77" s="17">
        <f t="shared" si="59"/>
        <v>990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9.39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9.39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228.61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228.61</v>
      </c>
      <c r="AT77" s="8">
        <v>9.08</v>
      </c>
      <c r="AU77" s="8">
        <v>30.94</v>
      </c>
      <c r="AW77" s="198">
        <v>9.39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9.39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9.08</v>
      </c>
      <c r="BM77" s="8">
        <f t="shared" si="54"/>
        <v>30.94</v>
      </c>
      <c r="BN77" s="8">
        <f t="shared" si="55"/>
        <v>9.39</v>
      </c>
      <c r="BO77" s="8">
        <f t="shared" si="56"/>
        <v>32</v>
      </c>
      <c r="BP77" s="139">
        <f t="shared" si="57"/>
        <v>-0.3100000000000005</v>
      </c>
      <c r="BQ77" s="139">
        <f t="shared" si="58"/>
        <v>-1.0599999999999987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670</v>
      </c>
      <c r="G78" s="16">
        <f>'[3]01'!G80</f>
        <v>0</v>
      </c>
      <c r="H78" s="17">
        <f t="shared" si="59"/>
        <v>990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9.39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9.39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228.61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228.61</v>
      </c>
      <c r="AT78" s="8">
        <v>9.08</v>
      </c>
      <c r="AU78" s="8">
        <v>30.94</v>
      </c>
      <c r="AW78" s="198">
        <v>9.39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9.39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9.08</v>
      </c>
      <c r="BM78" s="8">
        <f t="shared" si="54"/>
        <v>30.94</v>
      </c>
      <c r="BN78" s="8">
        <f t="shared" si="55"/>
        <v>9.39</v>
      </c>
      <c r="BO78" s="8">
        <f t="shared" si="56"/>
        <v>32</v>
      </c>
      <c r="BP78" s="139">
        <f t="shared" si="57"/>
        <v>-0.3100000000000005</v>
      </c>
      <c r="BQ78" s="139">
        <f t="shared" si="58"/>
        <v>-1.0599999999999987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670</v>
      </c>
      <c r="G79" s="16">
        <f>'[3]01'!G81</f>
        <v>0</v>
      </c>
      <c r="H79" s="17">
        <f t="shared" si="59"/>
        <v>990</v>
      </c>
      <c r="I79" s="15">
        <f>'[3]01'!J81</f>
        <v>288.61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288.61</v>
      </c>
      <c r="P79" s="18">
        <f>frq!C79</f>
        <v>1</v>
      </c>
      <c r="Q79" s="15">
        <f t="shared" si="33"/>
        <v>288.61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288.61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288.61</v>
      </c>
      <c r="AT79" s="8">
        <v>0</v>
      </c>
      <c r="AU79" s="8">
        <v>20.010000000000002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0</v>
      </c>
      <c r="BM79" s="8">
        <f t="shared" si="54"/>
        <v>20.010000000000002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20.010000000000002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670</v>
      </c>
      <c r="G80" s="16">
        <f>'[3]01'!G82</f>
        <v>0</v>
      </c>
      <c r="H80" s="17">
        <f t="shared" si="59"/>
        <v>990</v>
      </c>
      <c r="I80" s="15">
        <f>'[3]01'!J82</f>
        <v>288.61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288.61</v>
      </c>
      <c r="P80" s="18">
        <f>frq!C80</f>
        <v>1</v>
      </c>
      <c r="Q80" s="15">
        <f t="shared" si="33"/>
        <v>288.61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288.61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288.61</v>
      </c>
      <c r="AT80" s="8">
        <v>0</v>
      </c>
      <c r="AU80" s="8">
        <v>20.010000000000002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0</v>
      </c>
      <c r="BM80" s="8">
        <f t="shared" si="54"/>
        <v>20.010000000000002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20.010000000000002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670</v>
      </c>
      <c r="G81" s="16">
        <f>'[3]01'!G83</f>
        <v>0</v>
      </c>
      <c r="H81" s="17">
        <f t="shared" si="59"/>
        <v>990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19.39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218.61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218.61</v>
      </c>
      <c r="AT81" s="8">
        <v>18.75</v>
      </c>
      <c r="AU81" s="8">
        <v>30.94</v>
      </c>
      <c r="AW81" s="198">
        <v>19.39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19.39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18.75</v>
      </c>
      <c r="BM81" s="8">
        <f t="shared" si="54"/>
        <v>30.94</v>
      </c>
      <c r="BN81" s="8">
        <f t="shared" si="55"/>
        <v>19.39</v>
      </c>
      <c r="BO81" s="8">
        <f t="shared" si="56"/>
        <v>32</v>
      </c>
      <c r="BP81" s="139">
        <f t="shared" si="57"/>
        <v>-0.64000000000000057</v>
      </c>
      <c r="BQ81" s="139">
        <f t="shared" si="58"/>
        <v>-1.0599999999999987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670</v>
      </c>
      <c r="G82" s="16">
        <f>'[3]01'!G84</f>
        <v>0</v>
      </c>
      <c r="H82" s="17">
        <f t="shared" si="59"/>
        <v>990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218.61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218.61</v>
      </c>
      <c r="AT82" s="8">
        <v>18.75</v>
      </c>
      <c r="AU82" s="8">
        <v>30.94</v>
      </c>
      <c r="AW82" s="198">
        <v>19.39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19.39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18.75</v>
      </c>
      <c r="BM82" s="8">
        <f t="shared" si="54"/>
        <v>30.94</v>
      </c>
      <c r="BN82" s="8">
        <f t="shared" si="55"/>
        <v>19.39</v>
      </c>
      <c r="BO82" s="8">
        <f t="shared" si="56"/>
        <v>32</v>
      </c>
      <c r="BP82" s="139">
        <f t="shared" si="57"/>
        <v>-0.64000000000000057</v>
      </c>
      <c r="BQ82" s="139">
        <f t="shared" si="58"/>
        <v>-1.0599999999999987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670</v>
      </c>
      <c r="G83" s="16">
        <f>'[3]01'!G85</f>
        <v>0</v>
      </c>
      <c r="H83" s="17">
        <f t="shared" si="59"/>
        <v>990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T83" s="8">
        <v>23.47</v>
      </c>
      <c r="AU83" s="8">
        <v>23.47</v>
      </c>
      <c r="AW83" s="198">
        <v>24.28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24.28</v>
      </c>
      <c r="BD83" s="198">
        <v>24.28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24.28</v>
      </c>
      <c r="BL83" s="8">
        <f t="shared" si="53"/>
        <v>23.47</v>
      </c>
      <c r="BM83" s="8">
        <f t="shared" si="54"/>
        <v>23.47</v>
      </c>
      <c r="BN83" s="8">
        <f t="shared" si="55"/>
        <v>24.28</v>
      </c>
      <c r="BO83" s="8">
        <f t="shared" si="56"/>
        <v>24.28</v>
      </c>
      <c r="BP83" s="139">
        <f t="shared" si="57"/>
        <v>-0.81000000000000227</v>
      </c>
      <c r="BQ83" s="139">
        <f t="shared" si="58"/>
        <v>-0.81000000000000227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670</v>
      </c>
      <c r="G84" s="16">
        <f>'[3]01'!G86</f>
        <v>0</v>
      </c>
      <c r="H84" s="17">
        <f t="shared" si="59"/>
        <v>990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T84" s="8">
        <v>23.47</v>
      </c>
      <c r="AU84" s="8">
        <v>23.47</v>
      </c>
      <c r="AW84" s="198">
        <v>24.28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24.28</v>
      </c>
      <c r="BD84" s="198">
        <v>24.28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24.28</v>
      </c>
      <c r="BL84" s="8">
        <f t="shared" si="53"/>
        <v>23.47</v>
      </c>
      <c r="BM84" s="8">
        <f t="shared" si="54"/>
        <v>23.47</v>
      </c>
      <c r="BN84" s="8">
        <f t="shared" si="55"/>
        <v>24.28</v>
      </c>
      <c r="BO84" s="8">
        <f t="shared" si="56"/>
        <v>24.28</v>
      </c>
      <c r="BP84" s="139">
        <f t="shared" si="57"/>
        <v>-0.81000000000000227</v>
      </c>
      <c r="BQ84" s="139">
        <f t="shared" si="58"/>
        <v>-0.81000000000000227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670</v>
      </c>
      <c r="G85" s="16">
        <f>'[3]01'!G87</f>
        <v>0</v>
      </c>
      <c r="H85" s="17">
        <f t="shared" si="59"/>
        <v>990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23.47</v>
      </c>
      <c r="AU85" s="8">
        <v>23.47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23.47</v>
      </c>
      <c r="BM85" s="8">
        <f t="shared" si="54"/>
        <v>23.47</v>
      </c>
      <c r="BN85" s="8">
        <f t="shared" si="55"/>
        <v>26.99</v>
      </c>
      <c r="BO85" s="8">
        <f t="shared" si="56"/>
        <v>26.99</v>
      </c>
      <c r="BP85" s="139">
        <f t="shared" si="57"/>
        <v>-3.5199999999999996</v>
      </c>
      <c r="BQ85" s="139">
        <f t="shared" si="58"/>
        <v>-3.5199999999999996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670</v>
      </c>
      <c r="G86" s="16">
        <f>'[3]01'!G88</f>
        <v>0</v>
      </c>
      <c r="H86" s="17">
        <f t="shared" si="59"/>
        <v>990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23.47</v>
      </c>
      <c r="AU86" s="8">
        <v>23.47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23.47</v>
      </c>
      <c r="BM86" s="8">
        <f t="shared" si="54"/>
        <v>23.47</v>
      </c>
      <c r="BN86" s="8">
        <f t="shared" si="55"/>
        <v>26.99</v>
      </c>
      <c r="BO86" s="8">
        <f t="shared" si="56"/>
        <v>26.99</v>
      </c>
      <c r="BP86" s="139">
        <f t="shared" si="57"/>
        <v>-3.5199999999999996</v>
      </c>
      <c r="BQ86" s="139">
        <f t="shared" si="58"/>
        <v>-3.5199999999999996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670</v>
      </c>
      <c r="G87" s="16">
        <f>'[3]01'!G89</f>
        <v>0</v>
      </c>
      <c r="H87" s="17">
        <f t="shared" si="59"/>
        <v>990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26.09</v>
      </c>
      <c r="AU87" s="8">
        <v>26.09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26.09</v>
      </c>
      <c r="BM87" s="8">
        <f t="shared" si="54"/>
        <v>26.09</v>
      </c>
      <c r="BN87" s="8">
        <f t="shared" si="55"/>
        <v>26.99</v>
      </c>
      <c r="BO87" s="8">
        <f t="shared" si="56"/>
        <v>26.99</v>
      </c>
      <c r="BP87" s="139">
        <f t="shared" si="57"/>
        <v>-0.89999999999999858</v>
      </c>
      <c r="BQ87" s="139">
        <f t="shared" si="58"/>
        <v>-0.89999999999999858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670</v>
      </c>
      <c r="G88" s="16">
        <f>'[3]01'!G90</f>
        <v>0</v>
      </c>
      <c r="H88" s="17">
        <f t="shared" si="59"/>
        <v>990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26.09</v>
      </c>
      <c r="AU88" s="8">
        <v>26.09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26.09</v>
      </c>
      <c r="BM88" s="8">
        <f t="shared" si="54"/>
        <v>26.09</v>
      </c>
      <c r="BN88" s="8">
        <f t="shared" si="55"/>
        <v>26.99</v>
      </c>
      <c r="BO88" s="8">
        <f t="shared" si="56"/>
        <v>26.99</v>
      </c>
      <c r="BP88" s="139">
        <f t="shared" si="57"/>
        <v>-0.89999999999999858</v>
      </c>
      <c r="BQ88" s="139">
        <f t="shared" si="58"/>
        <v>-0.89999999999999858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670</v>
      </c>
      <c r="G89" s="16">
        <f>'[3]01'!G91</f>
        <v>0</v>
      </c>
      <c r="H89" s="17">
        <f t="shared" si="59"/>
        <v>990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26.09</v>
      </c>
      <c r="AU89" s="8">
        <v>26.09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26.09</v>
      </c>
      <c r="BM89" s="8">
        <f t="shared" si="54"/>
        <v>26.09</v>
      </c>
      <c r="BN89" s="8">
        <f t="shared" si="55"/>
        <v>26.99</v>
      </c>
      <c r="BO89" s="8">
        <f t="shared" si="56"/>
        <v>26.99</v>
      </c>
      <c r="BP89" s="139">
        <f t="shared" si="57"/>
        <v>-0.89999999999999858</v>
      </c>
      <c r="BQ89" s="139">
        <f t="shared" si="58"/>
        <v>-0.89999999999999858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670</v>
      </c>
      <c r="G90" s="16">
        <f>'[3]01'!G92</f>
        <v>0</v>
      </c>
      <c r="H90" s="17">
        <f t="shared" si="59"/>
        <v>990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26.09</v>
      </c>
      <c r="AU90" s="8">
        <v>26.09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26.09</v>
      </c>
      <c r="BM90" s="8">
        <f t="shared" si="54"/>
        <v>26.09</v>
      </c>
      <c r="BN90" s="8">
        <f t="shared" si="55"/>
        <v>26.99</v>
      </c>
      <c r="BO90" s="8">
        <f t="shared" si="56"/>
        <v>26.99</v>
      </c>
      <c r="BP90" s="139">
        <f t="shared" si="57"/>
        <v>-0.89999999999999858</v>
      </c>
      <c r="BQ90" s="139">
        <f t="shared" si="58"/>
        <v>-0.89999999999999858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670</v>
      </c>
      <c r="G91" s="16">
        <f>'[3]01'!G93</f>
        <v>0</v>
      </c>
      <c r="H91" s="17">
        <f t="shared" si="59"/>
        <v>990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26.09</v>
      </c>
      <c r="AU91" s="8">
        <v>26.09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26.09</v>
      </c>
      <c r="BM91" s="8">
        <f t="shared" si="54"/>
        <v>26.09</v>
      </c>
      <c r="BN91" s="8">
        <f t="shared" si="55"/>
        <v>26.99</v>
      </c>
      <c r="BO91" s="8">
        <f t="shared" si="56"/>
        <v>26.99</v>
      </c>
      <c r="BP91" s="139">
        <f t="shared" si="57"/>
        <v>-0.89999999999999858</v>
      </c>
      <c r="BQ91" s="139">
        <f t="shared" si="58"/>
        <v>-0.89999999999999858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670</v>
      </c>
      <c r="G92" s="16">
        <f>'[3]01'!G94</f>
        <v>0</v>
      </c>
      <c r="H92" s="17">
        <f t="shared" si="59"/>
        <v>990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26.09</v>
      </c>
      <c r="AU92" s="8">
        <v>26.09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26.09</v>
      </c>
      <c r="BM92" s="8">
        <f t="shared" si="54"/>
        <v>26.09</v>
      </c>
      <c r="BN92" s="8">
        <f t="shared" si="55"/>
        <v>26.99</v>
      </c>
      <c r="BO92" s="8">
        <f t="shared" si="56"/>
        <v>26.99</v>
      </c>
      <c r="BP92" s="139">
        <f t="shared" si="57"/>
        <v>-0.89999999999999858</v>
      </c>
      <c r="BQ92" s="139">
        <f t="shared" si="58"/>
        <v>-0.89999999999999858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670</v>
      </c>
      <c r="G93" s="16">
        <f>'[3]01'!G95</f>
        <v>0</v>
      </c>
      <c r="H93" s="17">
        <f t="shared" si="59"/>
        <v>990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26.09</v>
      </c>
      <c r="AU93" s="8">
        <v>26.09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26.09</v>
      </c>
      <c r="BM93" s="8">
        <f t="shared" si="54"/>
        <v>26.09</v>
      </c>
      <c r="BN93" s="8">
        <f t="shared" si="55"/>
        <v>26.99</v>
      </c>
      <c r="BO93" s="8">
        <f t="shared" si="56"/>
        <v>26.99</v>
      </c>
      <c r="BP93" s="139">
        <f t="shared" si="57"/>
        <v>-0.89999999999999858</v>
      </c>
      <c r="BQ93" s="139">
        <f t="shared" si="58"/>
        <v>-0.89999999999999858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670</v>
      </c>
      <c r="G94" s="16">
        <f>'[3]01'!G96</f>
        <v>0</v>
      </c>
      <c r="H94" s="17">
        <f t="shared" si="59"/>
        <v>990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26.09</v>
      </c>
      <c r="AU94" s="8">
        <v>26.09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26.09</v>
      </c>
      <c r="BM94" s="8">
        <f t="shared" si="54"/>
        <v>26.09</v>
      </c>
      <c r="BN94" s="8">
        <f t="shared" si="55"/>
        <v>26.99</v>
      </c>
      <c r="BO94" s="8">
        <f t="shared" si="56"/>
        <v>26.99</v>
      </c>
      <c r="BP94" s="139">
        <f t="shared" si="57"/>
        <v>-0.89999999999999858</v>
      </c>
      <c r="BQ94" s="139">
        <f t="shared" si="58"/>
        <v>-0.89999999999999858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670</v>
      </c>
      <c r="G95" s="16">
        <f>'[3]01'!G97</f>
        <v>0</v>
      </c>
      <c r="H95" s="17">
        <f t="shared" si="59"/>
        <v>990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26.09</v>
      </c>
      <c r="AU95" s="8">
        <v>26.09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26.09</v>
      </c>
      <c r="BM95" s="8">
        <f t="shared" si="54"/>
        <v>26.09</v>
      </c>
      <c r="BN95" s="8">
        <f t="shared" si="55"/>
        <v>26.99</v>
      </c>
      <c r="BO95" s="8">
        <f t="shared" si="56"/>
        <v>26.99</v>
      </c>
      <c r="BP95" s="139">
        <f t="shared" si="57"/>
        <v>-0.89999999999999858</v>
      </c>
      <c r="BQ95" s="139">
        <f t="shared" si="58"/>
        <v>-0.89999999999999858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670</v>
      </c>
      <c r="G96" s="16">
        <f>'[3]01'!G98</f>
        <v>0</v>
      </c>
      <c r="H96" s="17">
        <f t="shared" si="59"/>
        <v>990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26.09</v>
      </c>
      <c r="AU96" s="8">
        <v>26.09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26.09</v>
      </c>
      <c r="BM96" s="8">
        <f t="shared" si="54"/>
        <v>26.09</v>
      </c>
      <c r="BN96" s="8">
        <f t="shared" si="55"/>
        <v>26.99</v>
      </c>
      <c r="BO96" s="8">
        <f t="shared" si="56"/>
        <v>26.99</v>
      </c>
      <c r="BP96" s="139">
        <f t="shared" si="57"/>
        <v>-0.89999999999999858</v>
      </c>
      <c r="BQ96" s="139">
        <f t="shared" si="58"/>
        <v>-0.89999999999999858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670</v>
      </c>
      <c r="G97" s="16">
        <f>'[3]01'!G99</f>
        <v>0</v>
      </c>
      <c r="H97" s="17">
        <f t="shared" si="59"/>
        <v>990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26.09</v>
      </c>
      <c r="AU97" s="8">
        <v>26.09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26.09</v>
      </c>
      <c r="BM97" s="8">
        <f t="shared" si="54"/>
        <v>26.09</v>
      </c>
      <c r="BN97" s="8">
        <f t="shared" si="55"/>
        <v>26.99</v>
      </c>
      <c r="BO97" s="8">
        <f t="shared" si="56"/>
        <v>26.99</v>
      </c>
      <c r="BP97" s="139">
        <f t="shared" si="57"/>
        <v>-0.89999999999999858</v>
      </c>
      <c r="BQ97" s="139">
        <f t="shared" si="58"/>
        <v>-0.89999999999999858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670</v>
      </c>
      <c r="G98" s="16">
        <f>'[3]01'!G100</f>
        <v>0</v>
      </c>
      <c r="H98" s="17">
        <f t="shared" si="59"/>
        <v>990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26.09</v>
      </c>
      <c r="AU98" s="8">
        <v>26.09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26.09</v>
      </c>
      <c r="BM98" s="8">
        <f t="shared" si="54"/>
        <v>26.09</v>
      </c>
      <c r="BN98" s="8">
        <f t="shared" si="55"/>
        <v>26.99</v>
      </c>
      <c r="BO98" s="8">
        <f t="shared" si="56"/>
        <v>26.99</v>
      </c>
      <c r="BP98" s="139">
        <f t="shared" si="57"/>
        <v>-0.89999999999999858</v>
      </c>
      <c r="BQ98" s="139">
        <f t="shared" si="58"/>
        <v>-0.89999999999999858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16.079999999999998</v>
      </c>
      <c r="G99" s="15">
        <f t="shared" si="62"/>
        <v>0</v>
      </c>
      <c r="H99" s="15">
        <f t="shared" si="62"/>
        <v>23.76</v>
      </c>
      <c r="I99" s="15">
        <f t="shared" si="62"/>
        <v>6.5693049999999999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6.5693049999999999</v>
      </c>
      <c r="P99" s="15">
        <f t="shared" si="62"/>
        <v>2.4E-2</v>
      </c>
      <c r="Q99" s="15">
        <f t="shared" si="62"/>
        <v>6.5693049999999999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6.5693049999999999</v>
      </c>
      <c r="X99" s="15">
        <f t="shared" si="62"/>
        <v>0.55752999999999986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0.55752999999999986</v>
      </c>
      <c r="AE99" s="15">
        <f t="shared" si="62"/>
        <v>0.64868999999999932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0.64868999999999932</v>
      </c>
      <c r="AL99" s="15">
        <f t="shared" si="62"/>
        <v>5.3630850000000061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5.3630850000000061</v>
      </c>
      <c r="AS99" s="15">
        <f t="shared" si="62"/>
        <v>0</v>
      </c>
      <c r="AT99" s="15">
        <f t="shared" si="62"/>
        <v>0.53763499999999953</v>
      </c>
      <c r="AU99" s="15">
        <f t="shared" si="62"/>
        <v>0.63553500000000007</v>
      </c>
      <c r="AV99" s="15">
        <f t="shared" si="62"/>
        <v>0</v>
      </c>
      <c r="AW99" s="15">
        <f t="shared" si="62"/>
        <v>0.55752999999999986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0.55752999999999986</v>
      </c>
      <c r="BD99" s="15">
        <f t="shared" si="62"/>
        <v>0.64868999999999932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0.64868999999999932</v>
      </c>
      <c r="BK99" s="15"/>
      <c r="BL99" s="15">
        <f t="shared" si="63"/>
        <v>0.53763499999999953</v>
      </c>
      <c r="BM99" s="15">
        <f t="shared" si="63"/>
        <v>0.63553500000000007</v>
      </c>
      <c r="BN99" s="15">
        <f t="shared" si="63"/>
        <v>0.55752999999999986</v>
      </c>
      <c r="BO99" s="15">
        <f t="shared" si="63"/>
        <v>0.64868999999999932</v>
      </c>
      <c r="BP99" s="15">
        <f t="shared" si="63"/>
        <v>-1.9894999999999996E-2</v>
      </c>
      <c r="BQ99" s="15">
        <f t="shared" si="63"/>
        <v>-1.3154999999999976E-2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15.19</v>
      </c>
      <c r="J27">
        <f>BYPL_EOD!AA27+BYPL_EOD!AB27</f>
        <v>8.32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36.589999999999996</v>
      </c>
      <c r="O27" s="112">
        <f t="shared" si="1"/>
        <v>1.0000000000005116E-2</v>
      </c>
      <c r="P27">
        <v>15.194151407488386</v>
      </c>
      <c r="Q27">
        <v>8.3222738453129281</v>
      </c>
      <c r="R27">
        <v>0</v>
      </c>
      <c r="S27">
        <v>2.080568461328232</v>
      </c>
      <c r="T27">
        <v>11.003006285870457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15.19</v>
      </c>
      <c r="J28">
        <f>BYPL_EOD!AA28+BYPL_EOD!AB28</f>
        <v>8.32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36.589999999999996</v>
      </c>
      <c r="O28" s="112">
        <f t="shared" si="1"/>
        <v>1.0000000000005116E-2</v>
      </c>
      <c r="P28">
        <v>15.194151407488386</v>
      </c>
      <c r="Q28">
        <v>8.3222738453129281</v>
      </c>
      <c r="R28">
        <v>0</v>
      </c>
      <c r="S28">
        <v>2.080568461328232</v>
      </c>
      <c r="T28">
        <v>11.003006285870457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15.19</v>
      </c>
      <c r="J29">
        <f>BYPL_EOD!AA29+BYPL_EOD!AB29</f>
        <v>8.32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36.589999999999996</v>
      </c>
      <c r="O29" s="112">
        <f t="shared" si="1"/>
        <v>1.0000000000005116E-2</v>
      </c>
      <c r="P29">
        <v>15.194151407488386</v>
      </c>
      <c r="Q29">
        <v>8.3222738453129281</v>
      </c>
      <c r="R29">
        <v>0</v>
      </c>
      <c r="S29">
        <v>2.080568461328232</v>
      </c>
      <c r="T29">
        <v>11.003006285870457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15.19</v>
      </c>
      <c r="J30">
        <f>BYPL_EOD!AA30+BYPL_EOD!AB30</f>
        <v>8.32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36.589999999999996</v>
      </c>
      <c r="O30" s="112">
        <f t="shared" si="1"/>
        <v>1.0000000000005116E-2</v>
      </c>
      <c r="P30">
        <v>15.194151407488386</v>
      </c>
      <c r="Q30">
        <v>8.3222738453129281</v>
      </c>
      <c r="R30">
        <v>0</v>
      </c>
      <c r="S30">
        <v>2.080568461328232</v>
      </c>
      <c r="T30">
        <v>11.003006285870457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15.19</v>
      </c>
      <c r="J31">
        <f>BYPL_EOD!AA31+BYPL_EOD!AB31</f>
        <v>8.32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36.589999999999996</v>
      </c>
      <c r="O31" s="112">
        <f t="shared" si="1"/>
        <v>1.0000000000005116E-2</v>
      </c>
      <c r="P31">
        <v>15.194151407488386</v>
      </c>
      <c r="Q31">
        <v>8.3222738453129281</v>
      </c>
      <c r="R31">
        <v>0</v>
      </c>
      <c r="S31">
        <v>2.080568461328232</v>
      </c>
      <c r="T31">
        <v>11.003006285870457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15.19</v>
      </c>
      <c r="J32">
        <f>BYPL_EOD!AA32+BYPL_EOD!AB32</f>
        <v>8.32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36.589999999999996</v>
      </c>
      <c r="O32" s="112">
        <f t="shared" si="1"/>
        <v>1.0000000000005116E-2</v>
      </c>
      <c r="P32">
        <v>15.194151407488386</v>
      </c>
      <c r="Q32">
        <v>8.3222738453129281</v>
      </c>
      <c r="R32">
        <v>0</v>
      </c>
      <c r="S32">
        <v>2.080568461328232</v>
      </c>
      <c r="T32">
        <v>11.003006285870457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15.19</v>
      </c>
      <c r="J33">
        <f>BYPL_EOD!AA33+BYPL_EOD!AB33</f>
        <v>8.32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36.589999999999996</v>
      </c>
      <c r="O33" s="112">
        <f t="shared" si="1"/>
        <v>1.0000000000005116E-2</v>
      </c>
      <c r="P33">
        <v>15.194151407488386</v>
      </c>
      <c r="Q33">
        <v>8.3222738453129281</v>
      </c>
      <c r="R33">
        <v>0</v>
      </c>
      <c r="S33">
        <v>2.080568461328232</v>
      </c>
      <c r="T33">
        <v>11.003006285870457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15.19</v>
      </c>
      <c r="J34">
        <f>BYPL_EOD!AA34+BYPL_EOD!AB34</f>
        <v>8.32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36.589999999999996</v>
      </c>
      <c r="O34" s="112">
        <f t="shared" si="1"/>
        <v>1.0000000000005116E-2</v>
      </c>
      <c r="P34">
        <v>15.194151407488386</v>
      </c>
      <c r="Q34">
        <v>8.3222738453129281</v>
      </c>
      <c r="R34">
        <v>0</v>
      </c>
      <c r="S34">
        <v>2.080568461328232</v>
      </c>
      <c r="T34">
        <v>11.003006285870457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15.19</v>
      </c>
      <c r="J35">
        <f>BYPL_EOD!AA35+BYPL_EOD!AB35</f>
        <v>8.32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36.589999999999996</v>
      </c>
      <c r="O35" s="112">
        <f t="shared" si="1"/>
        <v>1.0000000000005116E-2</v>
      </c>
      <c r="P35">
        <v>15.194151407488386</v>
      </c>
      <c r="Q35">
        <v>8.3222738453129281</v>
      </c>
      <c r="R35">
        <v>0</v>
      </c>
      <c r="S35">
        <v>2.080568461328232</v>
      </c>
      <c r="T35">
        <v>11.003006285870457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15.19</v>
      </c>
      <c r="J36">
        <f>BYPL_EOD!AA36+BYPL_EOD!AB36</f>
        <v>8.32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36.589999999999996</v>
      </c>
      <c r="O36" s="112">
        <f t="shared" si="1"/>
        <v>1.0000000000005116E-2</v>
      </c>
      <c r="P36">
        <v>15.194151407488386</v>
      </c>
      <c r="Q36">
        <v>8.3222738453129281</v>
      </c>
      <c r="R36">
        <v>0</v>
      </c>
      <c r="S36">
        <v>2.080568461328232</v>
      </c>
      <c r="T36">
        <v>11.003006285870457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15.19</v>
      </c>
      <c r="J37">
        <f>BYPL_EOD!AA37+BYPL_EOD!AB37</f>
        <v>8.32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36.589999999999996</v>
      </c>
      <c r="O37" s="112">
        <f t="shared" si="1"/>
        <v>1.0000000000005116E-2</v>
      </c>
      <c r="P37">
        <v>15.194151407488386</v>
      </c>
      <c r="Q37">
        <v>8.3222738453129281</v>
      </c>
      <c r="R37">
        <v>0</v>
      </c>
      <c r="S37">
        <v>2.080568461328232</v>
      </c>
      <c r="T37">
        <v>11.003006285870457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15.19</v>
      </c>
      <c r="J38">
        <f>BYPL_EOD!AA38+BYPL_EOD!AB38</f>
        <v>8.32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36.589999999999996</v>
      </c>
      <c r="O38" s="112">
        <f t="shared" si="1"/>
        <v>1.0000000000005116E-2</v>
      </c>
      <c r="P38">
        <v>15.194151407488386</v>
      </c>
      <c r="Q38">
        <v>8.3222738453129281</v>
      </c>
      <c r="R38">
        <v>0</v>
      </c>
      <c r="S38">
        <v>2.080568461328232</v>
      </c>
      <c r="T38">
        <v>11.003006285870457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15.19</v>
      </c>
      <c r="J39">
        <f>BYPL_EOD!AA39+BYPL_EOD!AB39</f>
        <v>8.32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36.589999999999996</v>
      </c>
      <c r="O39" s="112">
        <f t="shared" si="1"/>
        <v>-0.28999999999999915</v>
      </c>
      <c r="P39">
        <v>15.069609182836841</v>
      </c>
      <c r="Q39">
        <v>8.2540584859251158</v>
      </c>
      <c r="R39">
        <v>0</v>
      </c>
      <c r="S39">
        <v>2.063514621481279</v>
      </c>
      <c r="T39">
        <v>10.912817709756764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15.19</v>
      </c>
      <c r="J40">
        <f>BYPL_EOD!AA40+BYPL_EOD!AB40</f>
        <v>8.32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36.589999999999996</v>
      </c>
      <c r="O40" s="112">
        <f t="shared" si="1"/>
        <v>-0.28999999999999915</v>
      </c>
      <c r="P40">
        <v>15.069609182836841</v>
      </c>
      <c r="Q40">
        <v>8.2540584859251158</v>
      </c>
      <c r="R40">
        <v>0</v>
      </c>
      <c r="S40">
        <v>2.063514621481279</v>
      </c>
      <c r="T40">
        <v>10.912817709756764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15.19</v>
      </c>
      <c r="J41">
        <f>BYPL_EOD!AA41+BYPL_EOD!AB41</f>
        <v>8.32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36.589999999999996</v>
      </c>
      <c r="O41" s="112">
        <f t="shared" si="1"/>
        <v>-0.28999999999999915</v>
      </c>
      <c r="P41">
        <v>15.069609182836841</v>
      </c>
      <c r="Q41">
        <v>8.2540584859251158</v>
      </c>
      <c r="R41">
        <v>0</v>
      </c>
      <c r="S41">
        <v>2.063514621481279</v>
      </c>
      <c r="T41">
        <v>10.912817709756764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15.19</v>
      </c>
      <c r="J42">
        <f>BYPL_EOD!AA42+BYPL_EOD!AB42</f>
        <v>8.32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36.589999999999996</v>
      </c>
      <c r="O42" s="112">
        <f t="shared" si="1"/>
        <v>-0.28999999999999915</v>
      </c>
      <c r="P42">
        <v>15.069609182836841</v>
      </c>
      <c r="Q42">
        <v>8.2540584859251158</v>
      </c>
      <c r="R42">
        <v>0</v>
      </c>
      <c r="S42">
        <v>2.063514621481279</v>
      </c>
      <c r="T42">
        <v>10.912817709756764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15.19</v>
      </c>
      <c r="J43">
        <f>BYPL_EOD!AA43+BYPL_EOD!AB43</f>
        <v>8.32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36.589999999999996</v>
      </c>
      <c r="O43" s="112">
        <f t="shared" si="1"/>
        <v>-0.28999999999999915</v>
      </c>
      <c r="P43">
        <v>15.069609182836841</v>
      </c>
      <c r="Q43">
        <v>8.2540584859251158</v>
      </c>
      <c r="R43">
        <v>0</v>
      </c>
      <c r="S43">
        <v>2.063514621481279</v>
      </c>
      <c r="T43">
        <v>10.912817709756764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15.19</v>
      </c>
      <c r="J44">
        <f>BYPL_EOD!AA44+BYPL_EOD!AB44</f>
        <v>8.32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36.589999999999996</v>
      </c>
      <c r="O44" s="112">
        <f t="shared" si="1"/>
        <v>-0.28999999999999915</v>
      </c>
      <c r="P44">
        <v>15.069609182836841</v>
      </c>
      <c r="Q44">
        <v>8.2540584859251158</v>
      </c>
      <c r="R44">
        <v>0</v>
      </c>
      <c r="S44">
        <v>2.063514621481279</v>
      </c>
      <c r="T44">
        <v>10.912817709756764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15.19</v>
      </c>
      <c r="J45">
        <f>BYPL_EOD!AA45+BYPL_EOD!AB45</f>
        <v>8.32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36.589999999999996</v>
      </c>
      <c r="O45" s="112">
        <f t="shared" si="1"/>
        <v>-0.28999999999999915</v>
      </c>
      <c r="P45">
        <v>15.069609182836841</v>
      </c>
      <c r="Q45">
        <v>8.2540584859251158</v>
      </c>
      <c r="R45">
        <v>0</v>
      </c>
      <c r="S45">
        <v>2.063514621481279</v>
      </c>
      <c r="T45">
        <v>10.912817709756764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15.19</v>
      </c>
      <c r="J46">
        <f>BYPL_EOD!AA46+BYPL_EOD!AB46</f>
        <v>8.32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36.589999999999996</v>
      </c>
      <c r="O46" s="112">
        <f t="shared" si="1"/>
        <v>-0.28999999999999915</v>
      </c>
      <c r="P46">
        <v>15.069609182836841</v>
      </c>
      <c r="Q46">
        <v>8.2540584859251158</v>
      </c>
      <c r="R46">
        <v>0</v>
      </c>
      <c r="S46">
        <v>2.063514621481279</v>
      </c>
      <c r="T46">
        <v>10.912817709756764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14.53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35.61</v>
      </c>
      <c r="O47" s="112">
        <f t="shared" si="1"/>
        <v>-0.31000000000000227</v>
      </c>
      <c r="P47">
        <v>14.403510249929793</v>
      </c>
      <c r="Q47">
        <v>7.9303566413928666</v>
      </c>
      <c r="R47">
        <v>0</v>
      </c>
      <c r="S47">
        <v>2.0618927267621454</v>
      </c>
      <c r="T47">
        <v>10.904240381915193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14.53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35.61</v>
      </c>
      <c r="O48" s="112">
        <f t="shared" si="1"/>
        <v>-0.31000000000000227</v>
      </c>
      <c r="P48">
        <v>14.403510249929793</v>
      </c>
      <c r="Q48">
        <v>7.9303566413928666</v>
      </c>
      <c r="R48">
        <v>0</v>
      </c>
      <c r="S48">
        <v>2.0618927267621454</v>
      </c>
      <c r="T48">
        <v>10.904240381915193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14.53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35.61</v>
      </c>
      <c r="O49" s="112">
        <f t="shared" si="1"/>
        <v>-0.31000000000000227</v>
      </c>
      <c r="P49">
        <v>14.403510249929793</v>
      </c>
      <c r="Q49">
        <v>7.9303566413928666</v>
      </c>
      <c r="R49">
        <v>0</v>
      </c>
      <c r="S49">
        <v>2.0618927267621454</v>
      </c>
      <c r="T49">
        <v>10.904240381915193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14.53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35.61</v>
      </c>
      <c r="O50" s="112">
        <f t="shared" si="1"/>
        <v>-0.31000000000000227</v>
      </c>
      <c r="P50">
        <v>14.403510249929793</v>
      </c>
      <c r="Q50">
        <v>7.9303566413928666</v>
      </c>
      <c r="R50">
        <v>0</v>
      </c>
      <c r="S50">
        <v>2.0618927267621454</v>
      </c>
      <c r="T50">
        <v>10.904240381915193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14.53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35.61</v>
      </c>
      <c r="O51" s="112">
        <f t="shared" si="1"/>
        <v>-0.31000000000000227</v>
      </c>
      <c r="P51">
        <v>14.403510249929793</v>
      </c>
      <c r="Q51">
        <v>7.9303566413928666</v>
      </c>
      <c r="R51">
        <v>0</v>
      </c>
      <c r="S51">
        <v>2.0618927267621454</v>
      </c>
      <c r="T51">
        <v>10.904240381915193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14.53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35.61</v>
      </c>
      <c r="O52" s="112">
        <f t="shared" si="1"/>
        <v>-0.31000000000000227</v>
      </c>
      <c r="P52">
        <v>14.403510249929793</v>
      </c>
      <c r="Q52">
        <v>7.9303566413928666</v>
      </c>
      <c r="R52">
        <v>0</v>
      </c>
      <c r="S52">
        <v>2.0618927267621454</v>
      </c>
      <c r="T52">
        <v>10.904240381915193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14.53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35.61</v>
      </c>
      <c r="O53" s="112">
        <f t="shared" si="1"/>
        <v>-0.31000000000000227</v>
      </c>
      <c r="P53">
        <v>14.403510249929793</v>
      </c>
      <c r="Q53">
        <v>7.9303566413928666</v>
      </c>
      <c r="R53">
        <v>0</v>
      </c>
      <c r="S53">
        <v>2.0618927267621454</v>
      </c>
      <c r="T53">
        <v>10.904240381915193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14.53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35.61</v>
      </c>
      <c r="O54" s="112">
        <f t="shared" si="1"/>
        <v>-0.31000000000000227</v>
      </c>
      <c r="P54">
        <v>14.403510249929793</v>
      </c>
      <c r="Q54">
        <v>7.9303566413928666</v>
      </c>
      <c r="R54">
        <v>0</v>
      </c>
      <c r="S54">
        <v>2.0618927267621454</v>
      </c>
      <c r="T54">
        <v>10.904240381915193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34.64</v>
      </c>
      <c r="O55" s="112">
        <f t="shared" si="1"/>
        <v>0.65999999999999659</v>
      </c>
      <c r="P55">
        <v>13.818360277136257</v>
      </c>
      <c r="Q55">
        <v>8.1524249422632789</v>
      </c>
      <c r="R55">
        <v>0</v>
      </c>
      <c r="S55">
        <v>2.1196304849884524</v>
      </c>
      <c r="T55">
        <v>11.209584295612007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34.64</v>
      </c>
      <c r="O56" s="112">
        <f t="shared" si="1"/>
        <v>0.65999999999999659</v>
      </c>
      <c r="P56">
        <v>13.818360277136257</v>
      </c>
      <c r="Q56">
        <v>8.1524249422632789</v>
      </c>
      <c r="R56">
        <v>0</v>
      </c>
      <c r="S56">
        <v>2.1196304849884524</v>
      </c>
      <c r="T56">
        <v>11.209584295612007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34.64</v>
      </c>
      <c r="O57" s="112">
        <f t="shared" si="1"/>
        <v>0.65999999999999659</v>
      </c>
      <c r="P57">
        <v>13.818360277136257</v>
      </c>
      <c r="Q57">
        <v>8.1524249422632789</v>
      </c>
      <c r="R57">
        <v>0</v>
      </c>
      <c r="S57">
        <v>2.1196304849884524</v>
      </c>
      <c r="T57">
        <v>11.209584295612007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13.56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34.64</v>
      </c>
      <c r="O58" s="112">
        <f t="shared" si="1"/>
        <v>0.65999999999999659</v>
      </c>
      <c r="P58">
        <v>13.818360277136257</v>
      </c>
      <c r="Q58">
        <v>8.1524249422632789</v>
      </c>
      <c r="R58">
        <v>0</v>
      </c>
      <c r="S58">
        <v>2.1196304849884524</v>
      </c>
      <c r="T58">
        <v>11.209584295612007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13.56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34.64</v>
      </c>
      <c r="O59" s="112">
        <f t="shared" si="1"/>
        <v>0.65999999999999659</v>
      </c>
      <c r="P59">
        <v>13.818360277136257</v>
      </c>
      <c r="Q59">
        <v>8.1524249422632789</v>
      </c>
      <c r="R59">
        <v>0</v>
      </c>
      <c r="S59">
        <v>2.1196304849884524</v>
      </c>
      <c r="T59">
        <v>11.209584295612007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13.56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34.64</v>
      </c>
      <c r="O60" s="112">
        <f t="shared" si="1"/>
        <v>0.65999999999999659</v>
      </c>
      <c r="P60">
        <v>13.818360277136257</v>
      </c>
      <c r="Q60">
        <v>8.1524249422632789</v>
      </c>
      <c r="R60">
        <v>0</v>
      </c>
      <c r="S60">
        <v>2.1196304849884524</v>
      </c>
      <c r="T60">
        <v>11.209584295612007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34.64</v>
      </c>
      <c r="O61" s="112">
        <f t="shared" si="1"/>
        <v>0.65999999999999659</v>
      </c>
      <c r="P61">
        <v>13.818360277136257</v>
      </c>
      <c r="Q61">
        <v>8.1524249422632789</v>
      </c>
      <c r="R61">
        <v>0</v>
      </c>
      <c r="S61">
        <v>2.1196304849884524</v>
      </c>
      <c r="T61">
        <v>11.209584295612007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34.64</v>
      </c>
      <c r="O62" s="112">
        <f t="shared" si="1"/>
        <v>0.65999999999999659</v>
      </c>
      <c r="P62">
        <v>13.818360277136257</v>
      </c>
      <c r="Q62">
        <v>8.1524249422632789</v>
      </c>
      <c r="R62">
        <v>0</v>
      </c>
      <c r="S62">
        <v>2.1196304849884524</v>
      </c>
      <c r="T62">
        <v>11.209584295612007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34.64</v>
      </c>
      <c r="O63" s="112">
        <f t="shared" si="1"/>
        <v>0.65999999999999659</v>
      </c>
      <c r="P63">
        <v>13.818360277136257</v>
      </c>
      <c r="Q63">
        <v>8.1524249422632789</v>
      </c>
      <c r="R63">
        <v>0</v>
      </c>
      <c r="S63">
        <v>2.1196304849884524</v>
      </c>
      <c r="T63">
        <v>11.209584295612007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34.64</v>
      </c>
      <c r="O64" s="112">
        <f t="shared" si="1"/>
        <v>0.65999999999999659</v>
      </c>
      <c r="P64">
        <v>13.818360277136257</v>
      </c>
      <c r="Q64">
        <v>8.1524249422632789</v>
      </c>
      <c r="R64">
        <v>0</v>
      </c>
      <c r="S64">
        <v>2.1196304849884524</v>
      </c>
      <c r="T64">
        <v>11.209584295612007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33.659999999999997</v>
      </c>
      <c r="O65" s="112">
        <f t="shared" si="1"/>
        <v>1.6400000000000006</v>
      </c>
      <c r="P65">
        <v>13.192929292929293</v>
      </c>
      <c r="Q65">
        <v>8.3897801544860364</v>
      </c>
      <c r="R65">
        <v>0</v>
      </c>
      <c r="S65">
        <v>2.1813428401663697</v>
      </c>
      <c r="T65">
        <v>11.535947712418301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33.659999999999997</v>
      </c>
      <c r="O66" s="112">
        <f t="shared" si="1"/>
        <v>1.6400000000000006</v>
      </c>
      <c r="P66">
        <v>13.192929292929293</v>
      </c>
      <c r="Q66">
        <v>8.3897801544860364</v>
      </c>
      <c r="R66">
        <v>0</v>
      </c>
      <c r="S66">
        <v>2.1813428401663697</v>
      </c>
      <c r="T66">
        <v>11.535947712418301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33.659999999999997</v>
      </c>
      <c r="O67" s="112">
        <f t="shared" ref="O67:O98" si="7">G67-N67</f>
        <v>-0.35999999999999943</v>
      </c>
      <c r="P67">
        <v>12.445454545454545</v>
      </c>
      <c r="Q67">
        <v>7.9144385026737973</v>
      </c>
      <c r="R67">
        <v>0</v>
      </c>
      <c r="S67">
        <v>2.0577540106951875</v>
      </c>
      <c r="T67">
        <v>10.882352941176471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33.659999999999997</v>
      </c>
      <c r="O68" s="112">
        <f t="shared" si="7"/>
        <v>-0.35999999999999943</v>
      </c>
      <c r="P68">
        <v>12.445454545454545</v>
      </c>
      <c r="Q68">
        <v>7.9144385026737973</v>
      </c>
      <c r="R68">
        <v>0</v>
      </c>
      <c r="S68">
        <v>2.0577540106951875</v>
      </c>
      <c r="T68">
        <v>10.882352941176471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33.659999999999997</v>
      </c>
      <c r="O69" s="112">
        <f t="shared" si="7"/>
        <v>-0.35999999999999943</v>
      </c>
      <c r="P69">
        <v>12.445454545454545</v>
      </c>
      <c r="Q69">
        <v>7.9144385026737973</v>
      </c>
      <c r="R69">
        <v>0</v>
      </c>
      <c r="S69">
        <v>2.0577540106951875</v>
      </c>
      <c r="T69">
        <v>10.882352941176471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33.659999999999997</v>
      </c>
      <c r="O70" s="112">
        <f t="shared" si="7"/>
        <v>-0.35999999999999943</v>
      </c>
      <c r="P70">
        <v>12.445454545454545</v>
      </c>
      <c r="Q70">
        <v>7.9144385026737973</v>
      </c>
      <c r="R70">
        <v>0</v>
      </c>
      <c r="S70">
        <v>2.0577540106951875</v>
      </c>
      <c r="T70">
        <v>10.882352941176471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13.56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34.64</v>
      </c>
      <c r="O71" s="112">
        <f t="shared" si="7"/>
        <v>-1.3400000000000034</v>
      </c>
      <c r="P71">
        <v>13.035450346420323</v>
      </c>
      <c r="Q71">
        <v>7.6905311778290981</v>
      </c>
      <c r="R71">
        <v>0</v>
      </c>
      <c r="S71">
        <v>1.9995381062355657</v>
      </c>
      <c r="T71">
        <v>10.57448036951501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13.56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34.64</v>
      </c>
      <c r="O72" s="112">
        <f t="shared" si="7"/>
        <v>-1.3400000000000034</v>
      </c>
      <c r="P72">
        <v>13.035450346420323</v>
      </c>
      <c r="Q72">
        <v>7.6905311778290981</v>
      </c>
      <c r="R72">
        <v>0</v>
      </c>
      <c r="S72">
        <v>1.9995381062355657</v>
      </c>
      <c r="T72">
        <v>10.57448036951501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13.56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34.64</v>
      </c>
      <c r="O73" s="112">
        <f t="shared" si="7"/>
        <v>-0.34000000000000341</v>
      </c>
      <c r="P73">
        <v>13.42690531177829</v>
      </c>
      <c r="Q73">
        <v>7.9214780600461889</v>
      </c>
      <c r="R73">
        <v>0</v>
      </c>
      <c r="S73">
        <v>2.0595842956120092</v>
      </c>
      <c r="T73">
        <v>10.89203233256351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13.56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34.64</v>
      </c>
      <c r="O74" s="112">
        <f t="shared" si="7"/>
        <v>-0.34000000000000341</v>
      </c>
      <c r="P74">
        <v>13.42690531177829</v>
      </c>
      <c r="Q74">
        <v>7.9214780600461889</v>
      </c>
      <c r="R74">
        <v>0</v>
      </c>
      <c r="S74">
        <v>2.0595842956120092</v>
      </c>
      <c r="T74">
        <v>10.89203233256351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13.56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34.64</v>
      </c>
      <c r="O75" s="112">
        <f t="shared" si="7"/>
        <v>-3.9999999999999147E-2</v>
      </c>
      <c r="P75">
        <v>13.544341801385682</v>
      </c>
      <c r="Q75">
        <v>7.990762124711317</v>
      </c>
      <c r="R75">
        <v>0</v>
      </c>
      <c r="S75">
        <v>2.0775981524249425</v>
      </c>
      <c r="T75">
        <v>10.98729792147806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13.56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34.64</v>
      </c>
      <c r="O76" s="112">
        <f t="shared" si="7"/>
        <v>-3.9999999999999147E-2</v>
      </c>
      <c r="P76">
        <v>13.544341801385682</v>
      </c>
      <c r="Q76">
        <v>7.990762124711317</v>
      </c>
      <c r="R76">
        <v>0</v>
      </c>
      <c r="S76">
        <v>2.0775981524249425</v>
      </c>
      <c r="T76">
        <v>10.98729792147806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14.53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35.61</v>
      </c>
      <c r="O77" s="112">
        <f t="shared" si="7"/>
        <v>-9.9999999999980105E-3</v>
      </c>
      <c r="P77">
        <v>14.525919685481606</v>
      </c>
      <c r="Q77">
        <v>7.9977534400449315</v>
      </c>
      <c r="R77">
        <v>0</v>
      </c>
      <c r="S77">
        <v>2.0794158944116825</v>
      </c>
      <c r="T77">
        <v>10.996910980061781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14.53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35.61</v>
      </c>
      <c r="O78" s="112">
        <f t="shared" si="7"/>
        <v>-9.9999999999980105E-3</v>
      </c>
      <c r="P78">
        <v>14.525919685481606</v>
      </c>
      <c r="Q78">
        <v>7.9977534400449315</v>
      </c>
      <c r="R78">
        <v>0</v>
      </c>
      <c r="S78">
        <v>2.0794158944116825</v>
      </c>
      <c r="T78">
        <v>10.996910980061781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14.53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35.61</v>
      </c>
      <c r="O79" s="112">
        <f t="shared" si="7"/>
        <v>-9.9999999999980105E-3</v>
      </c>
      <c r="P79">
        <v>14.525919685481606</v>
      </c>
      <c r="Q79">
        <v>7.9977534400449315</v>
      </c>
      <c r="R79">
        <v>0</v>
      </c>
      <c r="S79">
        <v>2.0794158944116825</v>
      </c>
      <c r="T79">
        <v>10.996910980061781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15.19</v>
      </c>
      <c r="J80">
        <f>BYPL_EOD!AA80+BYPL_EOD!AB80</f>
        <v>8.32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36.589999999999996</v>
      </c>
      <c r="O80" s="112">
        <f t="shared" si="7"/>
        <v>1.0000000000005116E-2</v>
      </c>
      <c r="P80">
        <v>15.194151407488386</v>
      </c>
      <c r="Q80">
        <v>8.3222738453129281</v>
      </c>
      <c r="R80">
        <v>0</v>
      </c>
      <c r="S80">
        <v>2.080568461328232</v>
      </c>
      <c r="T80">
        <v>11.003006285870457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15.19</v>
      </c>
      <c r="J81">
        <f>BYPL_EOD!AA81+BYPL_EOD!AB81</f>
        <v>8.32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36.589999999999996</v>
      </c>
      <c r="O81" s="112">
        <f t="shared" si="7"/>
        <v>1.0000000000005116E-2</v>
      </c>
      <c r="P81">
        <v>15.194151407488386</v>
      </c>
      <c r="Q81">
        <v>8.3222738453129281</v>
      </c>
      <c r="R81">
        <v>0</v>
      </c>
      <c r="S81">
        <v>2.080568461328232</v>
      </c>
      <c r="T81">
        <v>11.003006285870457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15.19</v>
      </c>
      <c r="J82">
        <f>BYPL_EOD!AA82+BYPL_EOD!AB82</f>
        <v>8.32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36.589999999999996</v>
      </c>
      <c r="O82" s="112">
        <f t="shared" si="7"/>
        <v>1.0000000000005116E-2</v>
      </c>
      <c r="P82">
        <v>15.194151407488386</v>
      </c>
      <c r="Q82">
        <v>8.3222738453129281</v>
      </c>
      <c r="R82">
        <v>0</v>
      </c>
      <c r="S82">
        <v>2.080568461328232</v>
      </c>
      <c r="T82">
        <v>11.003006285870457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15.69</v>
      </c>
      <c r="J83">
        <f>BYPL_EOD!AA83+BYPL_EOD!AB83</f>
        <v>8.59</v>
      </c>
      <c r="K83">
        <f>MES_EOD!AA83+MES_EOD!AB83</f>
        <v>0</v>
      </c>
      <c r="L83">
        <f>NDMC_EOD!AA83+NDMC_EOD!AB83</f>
        <v>2.08</v>
      </c>
      <c r="M83">
        <f>TPDDL_EOD!AA83+TPDDL_EOD!AB83</f>
        <v>11.21</v>
      </c>
      <c r="N83">
        <f t="shared" si="6"/>
        <v>37.57</v>
      </c>
      <c r="O83" s="112">
        <f t="shared" si="7"/>
        <v>3.0000000000001137E-2</v>
      </c>
      <c r="P83">
        <v>15.702528613255257</v>
      </c>
      <c r="Q83">
        <v>8.5968591961671539</v>
      </c>
      <c r="R83">
        <v>0</v>
      </c>
      <c r="S83">
        <v>2.0816608996539792</v>
      </c>
      <c r="T83">
        <v>11.218951290923611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15.69</v>
      </c>
      <c r="J84">
        <f>BYPL_EOD!AA84+BYPL_EOD!AB84</f>
        <v>8.59</v>
      </c>
      <c r="K84">
        <f>MES_EOD!AA84+MES_EOD!AB84</f>
        <v>0</v>
      </c>
      <c r="L84">
        <f>NDMC_EOD!AA84+NDMC_EOD!AB84</f>
        <v>2.08</v>
      </c>
      <c r="M84">
        <f>TPDDL_EOD!AA84+TPDDL_EOD!AB84</f>
        <v>11.21</v>
      </c>
      <c r="N84">
        <f t="shared" si="6"/>
        <v>37.57</v>
      </c>
      <c r="O84" s="112">
        <f t="shared" si="7"/>
        <v>3.0000000000001137E-2</v>
      </c>
      <c r="P84">
        <v>15.702528613255257</v>
      </c>
      <c r="Q84">
        <v>8.5968591961671539</v>
      </c>
      <c r="R84">
        <v>0</v>
      </c>
      <c r="S84">
        <v>2.0816608996539792</v>
      </c>
      <c r="T84">
        <v>11.218951290923611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15.69</v>
      </c>
      <c r="J85">
        <f>BYPL_EOD!AA85+BYPL_EOD!AB85</f>
        <v>8.59</v>
      </c>
      <c r="K85">
        <f>MES_EOD!AA85+MES_EOD!AB85</f>
        <v>0</v>
      </c>
      <c r="L85">
        <f>NDMC_EOD!AA85+NDMC_EOD!AB85</f>
        <v>2.08</v>
      </c>
      <c r="M85">
        <f>TPDDL_EOD!AA85+TPDDL_EOD!AB85</f>
        <v>11.21</v>
      </c>
      <c r="N85">
        <f t="shared" si="6"/>
        <v>37.57</v>
      </c>
      <c r="O85" s="112">
        <f t="shared" si="7"/>
        <v>3.0000000000001137E-2</v>
      </c>
      <c r="P85">
        <v>15.702528613255257</v>
      </c>
      <c r="Q85">
        <v>8.5968591961671539</v>
      </c>
      <c r="R85">
        <v>0</v>
      </c>
      <c r="S85">
        <v>2.0816608996539792</v>
      </c>
      <c r="T85">
        <v>11.218951290923611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15.69</v>
      </c>
      <c r="J86">
        <f>BYPL_EOD!AA86+BYPL_EOD!AB86</f>
        <v>8.59</v>
      </c>
      <c r="K86">
        <f>MES_EOD!AA86+MES_EOD!AB86</f>
        <v>0</v>
      </c>
      <c r="L86">
        <f>NDMC_EOD!AA86+NDMC_EOD!AB86</f>
        <v>2.08</v>
      </c>
      <c r="M86">
        <f>TPDDL_EOD!AA86+TPDDL_EOD!AB86</f>
        <v>11.21</v>
      </c>
      <c r="N86">
        <f t="shared" si="6"/>
        <v>37.57</v>
      </c>
      <c r="O86" s="112">
        <f t="shared" si="7"/>
        <v>3.0000000000001137E-2</v>
      </c>
      <c r="P86">
        <v>15.702528613255257</v>
      </c>
      <c r="Q86">
        <v>8.5968591961671539</v>
      </c>
      <c r="R86">
        <v>0</v>
      </c>
      <c r="S86">
        <v>2.0816608996539792</v>
      </c>
      <c r="T86">
        <v>11.218951290923611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15.69</v>
      </c>
      <c r="J87">
        <f>BYPL_EOD!AA87+BYPL_EOD!AB87</f>
        <v>8.59</v>
      </c>
      <c r="K87">
        <f>MES_EOD!AA87+MES_EOD!AB87</f>
        <v>0</v>
      </c>
      <c r="L87">
        <f>NDMC_EOD!AA87+NDMC_EOD!AB87</f>
        <v>2.08</v>
      </c>
      <c r="M87">
        <f>TPDDL_EOD!AA87+TPDDL_EOD!AB87</f>
        <v>11.21</v>
      </c>
      <c r="N87">
        <f t="shared" si="6"/>
        <v>37.57</v>
      </c>
      <c r="O87" s="112">
        <f t="shared" si="7"/>
        <v>3.0000000000001137E-2</v>
      </c>
      <c r="P87">
        <v>15.702528613255257</v>
      </c>
      <c r="Q87">
        <v>8.5968591961671539</v>
      </c>
      <c r="R87">
        <v>0</v>
      </c>
      <c r="S87">
        <v>2.0816608996539792</v>
      </c>
      <c r="T87">
        <v>11.218951290923611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0.87344999999999995</v>
      </c>
      <c r="E99" s="114">
        <f t="shared" si="12"/>
        <v>0</v>
      </c>
      <c r="F99" s="114">
        <f t="shared" si="12"/>
        <v>1.728</v>
      </c>
      <c r="G99" s="114">
        <f t="shared" si="12"/>
        <v>0.87344999999999995</v>
      </c>
      <c r="H99" s="114"/>
      <c r="I99" s="114">
        <f t="shared" si="12"/>
        <v>0.35731000000000018</v>
      </c>
      <c r="J99" s="114">
        <f t="shared" si="12"/>
        <v>0.19974000000000014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0.26610000000000011</v>
      </c>
      <c r="N99" s="114">
        <f t="shared" si="12"/>
        <v>0.8730699999999999</v>
      </c>
      <c r="O99" s="114">
        <f t="shared" si="12"/>
        <v>3.8000000000001856E-4</v>
      </c>
      <c r="P99" s="114">
        <f t="shared" si="12"/>
        <v>0.3574352011548303</v>
      </c>
      <c r="Q99" s="114">
        <f t="shared" si="12"/>
        <v>0.19983604083313303</v>
      </c>
      <c r="R99" s="114">
        <f t="shared" si="12"/>
        <v>0</v>
      </c>
      <c r="S99" s="114">
        <f t="shared" si="12"/>
        <v>4.9944979264201966E-2</v>
      </c>
      <c r="T99" s="114">
        <f t="shared" si="12"/>
        <v>0.2662337787478346</v>
      </c>
      <c r="U99" s="114">
        <f t="shared" si="12"/>
        <v>0.87344999999999995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279</v>
      </c>
      <c r="E67">
        <f>BAWANA!AM67</f>
        <v>0</v>
      </c>
      <c r="F67">
        <f t="shared" si="4"/>
        <v>256</v>
      </c>
      <c r="G67">
        <f t="shared" si="5"/>
        <v>279</v>
      </c>
      <c r="H67" s="112"/>
      <c r="I67">
        <f>BRPL_EOD!AI67+BRPL_EOD!AJ67</f>
        <v>144.72999999999999</v>
      </c>
      <c r="J67">
        <f>BYPL_EOD!AI67+BYPL_EOD!AJ67</f>
        <v>43.59</v>
      </c>
      <c r="K67">
        <f>MES_EOD!AI67+MES_EOD!AJ67</f>
        <v>4.84</v>
      </c>
      <c r="L67">
        <f>NDMC_EOD!AI67+NDMC_EOD!AJ67</f>
        <v>18.41</v>
      </c>
      <c r="M67">
        <f>TPDDL_EOD!AI67+TPDDL_EOD!AJ67</f>
        <v>67.430000000000007</v>
      </c>
      <c r="N67">
        <f t="shared" ref="N67:N98" si="7">SUM(I67:M67)</f>
        <v>279</v>
      </c>
      <c r="O67" s="112">
        <f t="shared" ref="O67:O98" si="8">G67-N67</f>
        <v>0</v>
      </c>
      <c r="P67">
        <v>144.72999999999999</v>
      </c>
      <c r="Q67">
        <v>43.59</v>
      </c>
      <c r="R67">
        <v>4.84</v>
      </c>
      <c r="S67">
        <v>18.41</v>
      </c>
      <c r="T67">
        <v>67.430000000000007</v>
      </c>
      <c r="U67" s="114">
        <f t="shared" ref="U67:U98" si="9">SUM(P67:T67)</f>
        <v>279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31</v>
      </c>
      <c r="AA67">
        <f>BAWANA!X67+BAWANA!Y67</f>
        <v>0</v>
      </c>
      <c r="AB67">
        <f>BAWANA!AE67+BAWANA!AF67</f>
        <v>31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279</v>
      </c>
      <c r="H68" s="112"/>
      <c r="I68">
        <f>BRPL_EOD!AI68+BRPL_EOD!AJ68</f>
        <v>144.72999999999999</v>
      </c>
      <c r="J68">
        <f>BYPL_EOD!AI68+BYPL_EOD!AJ68</f>
        <v>43.59</v>
      </c>
      <c r="K68">
        <f>MES_EOD!AI68+MES_EOD!AJ68</f>
        <v>4.84</v>
      </c>
      <c r="L68">
        <f>NDMC_EOD!AI68+NDMC_EOD!AJ68</f>
        <v>18.41</v>
      </c>
      <c r="M68">
        <f>TPDDL_EOD!AI68+TPDDL_EOD!AJ68</f>
        <v>67.430000000000007</v>
      </c>
      <c r="N68">
        <f t="shared" si="7"/>
        <v>279</v>
      </c>
      <c r="O68" s="112">
        <f t="shared" si="8"/>
        <v>0</v>
      </c>
      <c r="P68">
        <v>144.72999999999999</v>
      </c>
      <c r="Q68">
        <v>43.59</v>
      </c>
      <c r="R68">
        <v>4.84</v>
      </c>
      <c r="S68">
        <v>18.41</v>
      </c>
      <c r="T68">
        <v>67.430000000000007</v>
      </c>
      <c r="U68" s="114">
        <f t="shared" si="9"/>
        <v>279</v>
      </c>
      <c r="V68" s="112">
        <f t="shared" si="10"/>
        <v>0</v>
      </c>
      <c r="Y68">
        <f>BAWANA!AW68+BAWANA!AX68</f>
        <v>0</v>
      </c>
      <c r="Z68">
        <f>BAWANA!BD68+BAWANA!BE68</f>
        <v>31</v>
      </c>
      <c r="AA68">
        <f>BAWANA!X68+BAWANA!Y68</f>
        <v>0</v>
      </c>
      <c r="AB68">
        <f>BAWANA!AE68+BAWANA!AF68</f>
        <v>31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279</v>
      </c>
      <c r="E69">
        <f>BAWANA!AM69</f>
        <v>0</v>
      </c>
      <c r="F69">
        <f t="shared" si="11"/>
        <v>256</v>
      </c>
      <c r="G69">
        <f t="shared" si="12"/>
        <v>279</v>
      </c>
      <c r="H69" s="112"/>
      <c r="I69">
        <f>BRPL_EOD!AI69+BRPL_EOD!AJ69</f>
        <v>135.04</v>
      </c>
      <c r="J69">
        <f>BYPL_EOD!AI69+BYPL_EOD!AJ69</f>
        <v>53.28</v>
      </c>
      <c r="K69">
        <f>MES_EOD!AI69+MES_EOD!AJ69</f>
        <v>4.84</v>
      </c>
      <c r="L69">
        <f>NDMC_EOD!AI69+NDMC_EOD!AJ69</f>
        <v>18.41</v>
      </c>
      <c r="M69">
        <f>TPDDL_EOD!AI69+TPDDL_EOD!AJ69</f>
        <v>67.430000000000007</v>
      </c>
      <c r="N69">
        <f t="shared" si="7"/>
        <v>279</v>
      </c>
      <c r="O69" s="112">
        <f t="shared" si="8"/>
        <v>0</v>
      </c>
      <c r="P69">
        <v>135.04</v>
      </c>
      <c r="Q69">
        <v>53.28</v>
      </c>
      <c r="R69">
        <v>4.84</v>
      </c>
      <c r="S69">
        <v>18.41</v>
      </c>
      <c r="T69">
        <v>67.430000000000007</v>
      </c>
      <c r="U69" s="114">
        <f t="shared" si="9"/>
        <v>279</v>
      </c>
      <c r="V69" s="112">
        <f t="shared" si="10"/>
        <v>0</v>
      </c>
      <c r="Y69">
        <f>BAWANA!AW69+BAWANA!AX69</f>
        <v>0</v>
      </c>
      <c r="Z69">
        <f>BAWANA!BD69+BAWANA!BE69</f>
        <v>31</v>
      </c>
      <c r="AA69">
        <f>BAWANA!X69+BAWANA!Y69</f>
        <v>0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</v>
      </c>
      <c r="E70">
        <f>BAWANA!AM70</f>
        <v>0</v>
      </c>
      <c r="F70">
        <f t="shared" si="11"/>
        <v>256</v>
      </c>
      <c r="G70">
        <f t="shared" si="12"/>
        <v>279</v>
      </c>
      <c r="H70" s="112"/>
      <c r="I70">
        <f>BRPL_EOD!AI70+BRPL_EOD!AJ70</f>
        <v>135.04</v>
      </c>
      <c r="J70">
        <f>BYPL_EOD!AI70+BYPL_EOD!AJ70</f>
        <v>53.28</v>
      </c>
      <c r="K70">
        <f>MES_EOD!AI70+MES_EOD!AJ70</f>
        <v>4.84</v>
      </c>
      <c r="L70">
        <f>NDMC_EOD!AI70+NDMC_EOD!AJ70</f>
        <v>18.41</v>
      </c>
      <c r="M70">
        <f>TPDDL_EOD!AI70+TPDDL_EOD!AJ70</f>
        <v>67.430000000000007</v>
      </c>
      <c r="N70">
        <f t="shared" si="7"/>
        <v>279</v>
      </c>
      <c r="O70" s="112">
        <f t="shared" si="8"/>
        <v>0</v>
      </c>
      <c r="P70">
        <v>135.04</v>
      </c>
      <c r="Q70">
        <v>53.28</v>
      </c>
      <c r="R70">
        <v>4.84</v>
      </c>
      <c r="S70">
        <v>18.41</v>
      </c>
      <c r="T70">
        <v>67.430000000000007</v>
      </c>
      <c r="U70" s="114">
        <f t="shared" si="9"/>
        <v>279</v>
      </c>
      <c r="V70" s="112">
        <f t="shared" si="10"/>
        <v>0</v>
      </c>
      <c r="Y70">
        <f>BAWANA!AW70+BAWANA!AX70</f>
        <v>0</v>
      </c>
      <c r="Z70">
        <f>BAWANA!BD70+BAWANA!BE70</f>
        <v>31</v>
      </c>
      <c r="AA70">
        <f>BAWANA!X70+BAWANA!Y70</f>
        <v>0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278.02</v>
      </c>
      <c r="E71">
        <f>BAWANA!AM71</f>
        <v>0</v>
      </c>
      <c r="F71">
        <f t="shared" si="11"/>
        <v>256</v>
      </c>
      <c r="G71">
        <f t="shared" si="12"/>
        <v>278.02</v>
      </c>
      <c r="H71" s="112"/>
      <c r="I71">
        <f>BRPL_EOD!AI71+BRPL_EOD!AJ71</f>
        <v>129.52000000000001</v>
      </c>
      <c r="J71">
        <f>BYPL_EOD!AI71+BYPL_EOD!AJ71</f>
        <v>54.96</v>
      </c>
      <c r="K71">
        <f>MES_EOD!AI71+MES_EOD!AJ71</f>
        <v>5</v>
      </c>
      <c r="L71">
        <f>NDMC_EOD!AI71+NDMC_EOD!AJ71</f>
        <v>18.989999999999998</v>
      </c>
      <c r="M71">
        <f>TPDDL_EOD!AI71+TPDDL_EOD!AJ71</f>
        <v>69.56</v>
      </c>
      <c r="N71">
        <f t="shared" si="7"/>
        <v>278.03000000000003</v>
      </c>
      <c r="O71" s="112">
        <f t="shared" si="8"/>
        <v>-1.0000000000047748E-2</v>
      </c>
      <c r="P71">
        <v>129.51534150990898</v>
      </c>
      <c r="Q71">
        <v>54.958023234902697</v>
      </c>
      <c r="R71">
        <v>4.9998201632917301</v>
      </c>
      <c r="S71">
        <v>18.989316980181989</v>
      </c>
      <c r="T71">
        <v>69.557498111714551</v>
      </c>
      <c r="U71" s="114">
        <f t="shared" si="9"/>
        <v>278.02</v>
      </c>
      <c r="V71" s="112">
        <f t="shared" si="10"/>
        <v>0</v>
      </c>
      <c r="Y71">
        <f>BAWANA!AW71+BAWANA!AX71</f>
        <v>0</v>
      </c>
      <c r="Z71">
        <f>BAWANA!BD71+BAWANA!BE71</f>
        <v>31.98</v>
      </c>
      <c r="AA71">
        <f>BAWANA!X71+BAWANA!Y71</f>
        <v>0</v>
      </c>
      <c r="AB71">
        <f>BAWANA!AE71+BAWANA!AF71</f>
        <v>31.98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135.04</v>
      </c>
      <c r="J72">
        <f>BYPL_EOD!AI72+BYPL_EOD!AJ72</f>
        <v>53.28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135.04</v>
      </c>
      <c r="Q72">
        <v>53.28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154.03</v>
      </c>
      <c r="J73">
        <f>BYPL_EOD!AI73+BYPL_EOD!AJ73</f>
        <v>53.28</v>
      </c>
      <c r="K73">
        <f>MES_EOD!AI73+MES_EOD!AJ73</f>
        <v>4.84</v>
      </c>
      <c r="L73">
        <f>NDMC_EOD!AI73+NDMC_EOD!AJ73</f>
        <v>18.41</v>
      </c>
      <c r="M73">
        <f>TPDDL_EOD!AI73+TPDDL_EOD!AJ73</f>
        <v>48.44</v>
      </c>
      <c r="N73">
        <f t="shared" si="7"/>
        <v>279</v>
      </c>
      <c r="O73" s="112">
        <f t="shared" si="8"/>
        <v>0</v>
      </c>
      <c r="P73">
        <v>154.03</v>
      </c>
      <c r="Q73">
        <v>53.28</v>
      </c>
      <c r="R73">
        <v>4.84</v>
      </c>
      <c r="S73">
        <v>18.41</v>
      </c>
      <c r="T73">
        <v>48.44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154.03</v>
      </c>
      <c r="J74">
        <f>BYPL_EOD!AI74+BYPL_EOD!AJ74</f>
        <v>53.28</v>
      </c>
      <c r="K74">
        <f>MES_EOD!AI74+MES_EOD!AJ74</f>
        <v>4.84</v>
      </c>
      <c r="L74">
        <f>NDMC_EOD!AI74+NDMC_EOD!AJ74</f>
        <v>18.41</v>
      </c>
      <c r="M74">
        <f>TPDDL_EOD!AI74+TPDDL_EOD!AJ74</f>
        <v>48.44</v>
      </c>
      <c r="N74">
        <f t="shared" si="7"/>
        <v>279</v>
      </c>
      <c r="O74" s="112">
        <f t="shared" si="8"/>
        <v>0</v>
      </c>
      <c r="P74">
        <v>154.03</v>
      </c>
      <c r="Q74">
        <v>53.28</v>
      </c>
      <c r="R74">
        <v>4.84</v>
      </c>
      <c r="S74">
        <v>18.41</v>
      </c>
      <c r="T74">
        <v>48.44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228.61</v>
      </c>
      <c r="E75">
        <f>BAWANA!AM75</f>
        <v>0</v>
      </c>
      <c r="F75">
        <f t="shared" si="11"/>
        <v>256</v>
      </c>
      <c r="G75">
        <f t="shared" si="12"/>
        <v>228.61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50</v>
      </c>
      <c r="N75">
        <f t="shared" si="7"/>
        <v>228.61</v>
      </c>
      <c r="O75" s="112">
        <f t="shared" si="8"/>
        <v>0</v>
      </c>
      <c r="P75">
        <v>99.61</v>
      </c>
      <c r="Q75">
        <v>55</v>
      </c>
      <c r="R75">
        <v>5</v>
      </c>
      <c r="S75">
        <v>19</v>
      </c>
      <c r="T75">
        <v>50</v>
      </c>
      <c r="U75" s="114">
        <f t="shared" si="9"/>
        <v>228.61</v>
      </c>
      <c r="V75" s="112">
        <f t="shared" si="10"/>
        <v>0</v>
      </c>
      <c r="Y75">
        <f>BAWANA!AW75+BAWANA!AX75</f>
        <v>9.39</v>
      </c>
      <c r="Z75">
        <f>BAWANA!BD75+BAWANA!BE75</f>
        <v>32</v>
      </c>
      <c r="AA75">
        <f>BAWANA!X75+BAWANA!Y75</f>
        <v>9.39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228.61</v>
      </c>
      <c r="E76">
        <f>BAWANA!AM76</f>
        <v>0</v>
      </c>
      <c r="F76">
        <f t="shared" si="11"/>
        <v>256</v>
      </c>
      <c r="G76">
        <f t="shared" si="12"/>
        <v>228.61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50</v>
      </c>
      <c r="N76">
        <f t="shared" si="7"/>
        <v>228.61</v>
      </c>
      <c r="O76" s="112">
        <f t="shared" si="8"/>
        <v>0</v>
      </c>
      <c r="P76">
        <v>99.61</v>
      </c>
      <c r="Q76">
        <v>55</v>
      </c>
      <c r="R76">
        <v>5</v>
      </c>
      <c r="S76">
        <v>19</v>
      </c>
      <c r="T76">
        <v>50</v>
      </c>
      <c r="U76" s="114">
        <f t="shared" si="9"/>
        <v>228.61</v>
      </c>
      <c r="V76" s="112">
        <f t="shared" si="10"/>
        <v>0</v>
      </c>
      <c r="Y76">
        <f>BAWANA!AW76+BAWANA!AX76</f>
        <v>9.39</v>
      </c>
      <c r="Z76">
        <f>BAWANA!BD76+BAWANA!BE76</f>
        <v>32</v>
      </c>
      <c r="AA76">
        <f>BAWANA!X76+BAWANA!Y76</f>
        <v>9.39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228.61</v>
      </c>
      <c r="E77">
        <f>BAWANA!AM77</f>
        <v>0</v>
      </c>
      <c r="F77">
        <f t="shared" si="11"/>
        <v>256</v>
      </c>
      <c r="G77">
        <f t="shared" si="12"/>
        <v>228.61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50</v>
      </c>
      <c r="N77">
        <f t="shared" si="7"/>
        <v>228.61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50</v>
      </c>
      <c r="U77" s="114">
        <f t="shared" si="9"/>
        <v>228.61</v>
      </c>
      <c r="V77" s="112">
        <f t="shared" si="10"/>
        <v>0</v>
      </c>
      <c r="Y77">
        <f>BAWANA!AW77+BAWANA!AX77</f>
        <v>9.39</v>
      </c>
      <c r="Z77">
        <f>BAWANA!BD77+BAWANA!BE77</f>
        <v>32</v>
      </c>
      <c r="AA77">
        <f>BAWANA!X77+BAWANA!Y77</f>
        <v>9.39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228.61</v>
      </c>
      <c r="E78">
        <f>BAWANA!AM78</f>
        <v>0</v>
      </c>
      <c r="F78">
        <f t="shared" si="11"/>
        <v>256</v>
      </c>
      <c r="G78">
        <f t="shared" si="12"/>
        <v>228.61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50</v>
      </c>
      <c r="N78">
        <f t="shared" si="7"/>
        <v>228.61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50</v>
      </c>
      <c r="U78" s="114">
        <f t="shared" si="9"/>
        <v>228.61</v>
      </c>
      <c r="V78" s="112">
        <f t="shared" si="10"/>
        <v>0</v>
      </c>
      <c r="Y78">
        <f>BAWANA!AW78+BAWANA!AX78</f>
        <v>9.39</v>
      </c>
      <c r="Z78">
        <f>BAWANA!BD78+BAWANA!BE78</f>
        <v>32</v>
      </c>
      <c r="AA78">
        <f>BAWANA!X78+BAWANA!Y78</f>
        <v>9.39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288.61</v>
      </c>
      <c r="E79">
        <f>BAWANA!AM79</f>
        <v>0</v>
      </c>
      <c r="F79">
        <f t="shared" si="11"/>
        <v>256</v>
      </c>
      <c r="G79">
        <f t="shared" si="12"/>
        <v>288.61</v>
      </c>
      <c r="H79" s="112"/>
      <c r="I79">
        <f>BRPL_EOD!AI79+BRPL_EOD!AJ79</f>
        <v>159.61000000000001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288.61</v>
      </c>
      <c r="O79" s="112">
        <f t="shared" si="8"/>
        <v>0</v>
      </c>
      <c r="P79">
        <v>159.61000000000001</v>
      </c>
      <c r="Q79">
        <v>55</v>
      </c>
      <c r="R79">
        <v>5</v>
      </c>
      <c r="S79">
        <v>19</v>
      </c>
      <c r="T79">
        <v>50</v>
      </c>
      <c r="U79" s="114">
        <f t="shared" si="9"/>
        <v>288.61</v>
      </c>
      <c r="V79" s="112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288.61</v>
      </c>
      <c r="E80">
        <f>BAWANA!AM80</f>
        <v>0</v>
      </c>
      <c r="F80">
        <f t="shared" si="11"/>
        <v>256</v>
      </c>
      <c r="G80">
        <f t="shared" si="12"/>
        <v>288.61</v>
      </c>
      <c r="H80" s="112"/>
      <c r="I80">
        <f>BRPL_EOD!AI80+BRPL_EOD!AJ80</f>
        <v>159.61000000000001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288.61</v>
      </c>
      <c r="O80" s="112">
        <f t="shared" si="8"/>
        <v>0</v>
      </c>
      <c r="P80">
        <v>159.61000000000001</v>
      </c>
      <c r="Q80">
        <v>55</v>
      </c>
      <c r="R80">
        <v>5</v>
      </c>
      <c r="S80">
        <v>19</v>
      </c>
      <c r="T80">
        <v>50</v>
      </c>
      <c r="U80" s="114">
        <f t="shared" si="9"/>
        <v>288.61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218.61</v>
      </c>
      <c r="E81">
        <f>BAWANA!AM81</f>
        <v>0</v>
      </c>
      <c r="F81">
        <f t="shared" si="11"/>
        <v>256</v>
      </c>
      <c r="G81">
        <f t="shared" si="12"/>
        <v>218.61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218.61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50</v>
      </c>
      <c r="U81" s="114">
        <f t="shared" si="9"/>
        <v>218.61</v>
      </c>
      <c r="V81" s="112">
        <f t="shared" si="10"/>
        <v>0</v>
      </c>
      <c r="Y81">
        <f>BAWANA!AW81+BAWANA!AX81</f>
        <v>19.39</v>
      </c>
      <c r="Z81">
        <f>BAWANA!BD81+BAWANA!BE81</f>
        <v>32</v>
      </c>
      <c r="AA81">
        <f>BAWANA!X81+BAWANA!Y81</f>
        <v>19.39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218.61</v>
      </c>
      <c r="E82">
        <f>BAWANA!AM82</f>
        <v>0</v>
      </c>
      <c r="F82">
        <f t="shared" si="11"/>
        <v>256</v>
      </c>
      <c r="G82">
        <f t="shared" si="12"/>
        <v>218.61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218.61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50</v>
      </c>
      <c r="U82" s="114">
        <f t="shared" si="9"/>
        <v>218.61</v>
      </c>
      <c r="V82" s="112">
        <f t="shared" si="10"/>
        <v>0</v>
      </c>
      <c r="Y82">
        <f>BAWANA!AW82+BAWANA!AX82</f>
        <v>19.39</v>
      </c>
      <c r="Z82">
        <f>BAWANA!BD82+BAWANA!BE82</f>
        <v>32</v>
      </c>
      <c r="AA82">
        <f>BAWANA!X82+BAWANA!Y82</f>
        <v>19.39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5.3630850000000061</v>
      </c>
      <c r="E99" s="114">
        <f t="shared" si="14"/>
        <v>0</v>
      </c>
      <c r="F99" s="114">
        <f t="shared" si="14"/>
        <v>6.1440000000000001</v>
      </c>
      <c r="G99" s="114">
        <f t="shared" si="14"/>
        <v>5.3630850000000061</v>
      </c>
      <c r="H99" s="114"/>
      <c r="I99" s="114">
        <f t="shared" si="14"/>
        <v>2.2004550000000016</v>
      </c>
      <c r="J99" s="114">
        <f t="shared" si="14"/>
        <v>1.1771400000000012</v>
      </c>
      <c r="K99" s="114">
        <f t="shared" si="14"/>
        <v>0.11971999999999995</v>
      </c>
      <c r="L99" s="114">
        <f t="shared" si="14"/>
        <v>0.46842000000000084</v>
      </c>
      <c r="M99" s="114">
        <f t="shared" si="14"/>
        <v>1.3971525000000002</v>
      </c>
      <c r="N99" s="114">
        <f t="shared" si="14"/>
        <v>5.3628874999999985</v>
      </c>
      <c r="O99" s="114">
        <f t="shared" si="14"/>
        <v>1.9749999999925193E-4</v>
      </c>
      <c r="P99" s="114">
        <f t="shared" si="14"/>
        <v>2.2005319324984409</v>
      </c>
      <c r="Q99" s="114">
        <f t="shared" si="14"/>
        <v>1.1771843858726871</v>
      </c>
      <c r="R99" s="114">
        <f t="shared" si="14"/>
        <v>0.11972458162324251</v>
      </c>
      <c r="S99" s="114">
        <f t="shared" si="14"/>
        <v>0.46843803314606969</v>
      </c>
      <c r="T99" s="114">
        <f t="shared" si="14"/>
        <v>1.3972060668595581</v>
      </c>
      <c r="U99" s="114">
        <f t="shared" si="14"/>
        <v>5.3630850000000061</v>
      </c>
      <c r="V99" s="114">
        <f t="shared" si="10"/>
        <v>0</v>
      </c>
      <c r="Y99" s="114">
        <f>SUM(Y3:Y98)/4000</f>
        <v>0.55752999999999986</v>
      </c>
      <c r="Z99" s="114">
        <f t="shared" ref="Z99:AD99" si="15">SUM(Z3:Z98)/4000</f>
        <v>0.64868999999999932</v>
      </c>
      <c r="AA99" s="114">
        <f t="shared" si="15"/>
        <v>0.55752999999999986</v>
      </c>
      <c r="AB99" s="114">
        <f t="shared" si="15"/>
        <v>0.64868999999999932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536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536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536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536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536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536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536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536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536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536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536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536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536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536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536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536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536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536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536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536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536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536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536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536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536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536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536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536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536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536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536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536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536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536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536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536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670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536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670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536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670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536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670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536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670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536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670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536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670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536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670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536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536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536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536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536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536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536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536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536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536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536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536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536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536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536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536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536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536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536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536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536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16.079999999999998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12.864000000000001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</v>
      </c>
      <c r="D3">
        <v>0</v>
      </c>
      <c r="E3">
        <v>0</v>
      </c>
      <c r="F3">
        <v>39.095999999999997</v>
      </c>
      <c r="G3">
        <v>22.263000000000002</v>
      </c>
      <c r="H3">
        <v>0</v>
      </c>
      <c r="I3">
        <v>42.744</v>
      </c>
      <c r="J3">
        <v>0</v>
      </c>
      <c r="K3">
        <v>341.56456300000002</v>
      </c>
      <c r="L3">
        <v>653.15250000000003</v>
      </c>
      <c r="M3">
        <v>92</v>
      </c>
      <c r="N3">
        <v>56.7</v>
      </c>
      <c r="O3">
        <v>123.66562500000001</v>
      </c>
      <c r="P3">
        <v>103.5</v>
      </c>
      <c r="Q3">
        <v>9.9924999999999997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12.782</v>
      </c>
      <c r="AM3">
        <v>0</v>
      </c>
      <c r="AN3">
        <v>0.59302999999999995</v>
      </c>
      <c r="AO3">
        <v>1.1759999999999999</v>
      </c>
      <c r="AP3">
        <v>12.169499999999999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42.744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2588.0488580000001</v>
      </c>
    </row>
    <row r="4" spans="1:121">
      <c r="A4" t="s">
        <v>46</v>
      </c>
      <c r="B4">
        <v>0</v>
      </c>
      <c r="C4">
        <v>42</v>
      </c>
      <c r="D4">
        <v>0</v>
      </c>
      <c r="E4">
        <v>0</v>
      </c>
      <c r="F4">
        <v>39.095999999999997</v>
      </c>
      <c r="G4">
        <v>22.263000000000002</v>
      </c>
      <c r="H4">
        <v>0</v>
      </c>
      <c r="I4">
        <v>42.744</v>
      </c>
      <c r="J4">
        <v>0</v>
      </c>
      <c r="K4">
        <v>341.56456300000002</v>
      </c>
      <c r="L4">
        <v>653.15250000000003</v>
      </c>
      <c r="M4">
        <v>92</v>
      </c>
      <c r="N4">
        <v>56.7</v>
      </c>
      <c r="O4">
        <v>123.66562500000001</v>
      </c>
      <c r="P4">
        <v>103.5</v>
      </c>
      <c r="Q4">
        <v>9.9924999999999997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12.782</v>
      </c>
      <c r="AM4">
        <v>0</v>
      </c>
      <c r="AN4">
        <v>0.59302999999999995</v>
      </c>
      <c r="AO4">
        <v>1.1759999999999999</v>
      </c>
      <c r="AP4">
        <v>12.169499999999999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42.744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2588.0488580000001</v>
      </c>
    </row>
    <row r="5" spans="1:121">
      <c r="A5" t="s">
        <v>47</v>
      </c>
      <c r="B5">
        <v>0</v>
      </c>
      <c r="C5">
        <v>42</v>
      </c>
      <c r="D5">
        <v>0</v>
      </c>
      <c r="E5">
        <v>0</v>
      </c>
      <c r="F5">
        <v>39.095999999999997</v>
      </c>
      <c r="G5">
        <v>22.263000000000002</v>
      </c>
      <c r="H5">
        <v>0</v>
      </c>
      <c r="I5">
        <v>42.744</v>
      </c>
      <c r="J5">
        <v>0</v>
      </c>
      <c r="K5">
        <v>341.56456300000002</v>
      </c>
      <c r="L5">
        <v>653.15250000000003</v>
      </c>
      <c r="M5">
        <v>92</v>
      </c>
      <c r="N5">
        <v>56.7</v>
      </c>
      <c r="O5">
        <v>123.66562500000001</v>
      </c>
      <c r="P5">
        <v>103.5</v>
      </c>
      <c r="Q5">
        <v>9.9924999999999997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12.782</v>
      </c>
      <c r="AM5">
        <v>0</v>
      </c>
      <c r="AN5">
        <v>0.59302999999999995</v>
      </c>
      <c r="AO5">
        <v>1.1759999999999999</v>
      </c>
      <c r="AP5">
        <v>12.169499999999999</v>
      </c>
      <c r="AQ5">
        <v>0</v>
      </c>
      <c r="AR5">
        <v>6.6239999999999997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42.744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2544.9928580000001</v>
      </c>
    </row>
    <row r="6" spans="1:121">
      <c r="A6" t="s">
        <v>48</v>
      </c>
      <c r="B6">
        <v>0</v>
      </c>
      <c r="C6">
        <v>42</v>
      </c>
      <c r="D6">
        <v>0</v>
      </c>
      <c r="E6">
        <v>0</v>
      </c>
      <c r="F6">
        <v>39.095999999999997</v>
      </c>
      <c r="G6">
        <v>22.263000000000002</v>
      </c>
      <c r="H6">
        <v>0</v>
      </c>
      <c r="I6">
        <v>42.744</v>
      </c>
      <c r="J6">
        <v>0</v>
      </c>
      <c r="K6">
        <v>341.56456300000002</v>
      </c>
      <c r="L6">
        <v>653.15250000000003</v>
      </c>
      <c r="M6">
        <v>92</v>
      </c>
      <c r="N6">
        <v>56.7</v>
      </c>
      <c r="O6">
        <v>123.66562500000001</v>
      </c>
      <c r="P6">
        <v>103.5</v>
      </c>
      <c r="Q6">
        <v>9.9924999999999997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12.782</v>
      </c>
      <c r="AM6">
        <v>0</v>
      </c>
      <c r="AN6">
        <v>0.59302999999999995</v>
      </c>
      <c r="AO6">
        <v>1.1759999999999999</v>
      </c>
      <c r="AP6">
        <v>12.169499999999999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42.744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2544.9928580000001</v>
      </c>
    </row>
    <row r="7" spans="1:121">
      <c r="A7" t="s">
        <v>49</v>
      </c>
      <c r="B7">
        <v>0</v>
      </c>
      <c r="C7">
        <v>42</v>
      </c>
      <c r="D7">
        <v>0</v>
      </c>
      <c r="E7">
        <v>0</v>
      </c>
      <c r="F7">
        <v>39.639000000000003</v>
      </c>
      <c r="G7">
        <v>22.263000000000002</v>
      </c>
      <c r="H7">
        <v>0</v>
      </c>
      <c r="I7">
        <v>42.744</v>
      </c>
      <c r="J7">
        <v>0</v>
      </c>
      <c r="K7">
        <v>341.56456300000002</v>
      </c>
      <c r="L7">
        <v>653.15250000000003</v>
      </c>
      <c r="M7">
        <v>92</v>
      </c>
      <c r="N7">
        <v>56.7</v>
      </c>
      <c r="O7">
        <v>123.66562500000001</v>
      </c>
      <c r="P7">
        <v>103.5</v>
      </c>
      <c r="Q7">
        <v>9.9924999999999997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12.782</v>
      </c>
      <c r="AM7">
        <v>0</v>
      </c>
      <c r="AN7">
        <v>0.59302999999999995</v>
      </c>
      <c r="AO7">
        <v>1.1759999999999999</v>
      </c>
      <c r="AP7">
        <v>5.1239999999999997</v>
      </c>
      <c r="AQ7">
        <v>0</v>
      </c>
      <c r="AR7">
        <v>6.6239999999999997</v>
      </c>
      <c r="AS7">
        <v>10.7616</v>
      </c>
      <c r="AT7">
        <v>20.001799999999999</v>
      </c>
      <c r="AU7">
        <v>0</v>
      </c>
      <c r="AV7">
        <v>0</v>
      </c>
      <c r="AW7">
        <v>5.43</v>
      </c>
      <c r="AX7">
        <v>42.744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2517.3545759999993</v>
      </c>
    </row>
    <row r="8" spans="1:121">
      <c r="A8" t="s">
        <v>50</v>
      </c>
      <c r="B8">
        <v>0</v>
      </c>
      <c r="C8">
        <v>42</v>
      </c>
      <c r="D8">
        <v>0</v>
      </c>
      <c r="E8">
        <v>0</v>
      </c>
      <c r="F8">
        <v>39.639000000000003</v>
      </c>
      <c r="G8">
        <v>22.263000000000002</v>
      </c>
      <c r="H8">
        <v>0</v>
      </c>
      <c r="I8">
        <v>42.744</v>
      </c>
      <c r="J8">
        <v>0</v>
      </c>
      <c r="K8">
        <v>341.56456300000002</v>
      </c>
      <c r="L8">
        <v>653.15250000000003</v>
      </c>
      <c r="M8">
        <v>92</v>
      </c>
      <c r="N8">
        <v>56.7</v>
      </c>
      <c r="O8">
        <v>123.66562500000001</v>
      </c>
      <c r="P8">
        <v>103.5</v>
      </c>
      <c r="Q8">
        <v>9.9924999999999997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26.2683</v>
      </c>
      <c r="AL8">
        <v>12.782</v>
      </c>
      <c r="AM8">
        <v>0</v>
      </c>
      <c r="AN8">
        <v>0.59302999999999995</v>
      </c>
      <c r="AO8">
        <v>1.1759999999999999</v>
      </c>
      <c r="AP8">
        <v>5.1239999999999997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5.43</v>
      </c>
      <c r="AX8">
        <v>42.744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2516.0093759999995</v>
      </c>
    </row>
    <row r="9" spans="1:121">
      <c r="A9" t="s">
        <v>51</v>
      </c>
      <c r="B9">
        <v>0</v>
      </c>
      <c r="C9">
        <v>42</v>
      </c>
      <c r="D9">
        <v>0</v>
      </c>
      <c r="E9">
        <v>0</v>
      </c>
      <c r="F9">
        <v>39.639000000000003</v>
      </c>
      <c r="G9">
        <v>22.263000000000002</v>
      </c>
      <c r="H9">
        <v>0</v>
      </c>
      <c r="I9">
        <v>42.744</v>
      </c>
      <c r="J9">
        <v>0</v>
      </c>
      <c r="K9">
        <v>341.56456300000002</v>
      </c>
      <c r="L9">
        <v>653.15250000000003</v>
      </c>
      <c r="M9">
        <v>92</v>
      </c>
      <c r="N9">
        <v>56.7</v>
      </c>
      <c r="O9">
        <v>123.66562500000001</v>
      </c>
      <c r="P9">
        <v>103.5</v>
      </c>
      <c r="Q9">
        <v>9.9924999999999997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26.2683</v>
      </c>
      <c r="AL9">
        <v>18.591999999999999</v>
      </c>
      <c r="AM9">
        <v>0</v>
      </c>
      <c r="AN9">
        <v>0.59302999999999995</v>
      </c>
      <c r="AO9">
        <v>1.1759999999999999</v>
      </c>
      <c r="AP9">
        <v>5.1239999999999997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5.43</v>
      </c>
      <c r="AX9">
        <v>42.744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2500.9853759999996</v>
      </c>
    </row>
    <row r="10" spans="1:121">
      <c r="A10" t="s">
        <v>52</v>
      </c>
      <c r="B10">
        <v>0</v>
      </c>
      <c r="C10">
        <v>42</v>
      </c>
      <c r="D10">
        <v>0</v>
      </c>
      <c r="E10">
        <v>0</v>
      </c>
      <c r="F10">
        <v>39.639000000000003</v>
      </c>
      <c r="G10">
        <v>22.263000000000002</v>
      </c>
      <c r="H10">
        <v>0</v>
      </c>
      <c r="I10">
        <v>42.744</v>
      </c>
      <c r="J10">
        <v>0</v>
      </c>
      <c r="K10">
        <v>341.56456300000002</v>
      </c>
      <c r="L10">
        <v>653.15250000000003</v>
      </c>
      <c r="M10">
        <v>92</v>
      </c>
      <c r="N10">
        <v>56.7</v>
      </c>
      <c r="O10">
        <v>123.66562500000001</v>
      </c>
      <c r="P10">
        <v>103.5</v>
      </c>
      <c r="Q10">
        <v>9.9924999999999997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26.2683</v>
      </c>
      <c r="AL10">
        <v>70.882000000000005</v>
      </c>
      <c r="AM10">
        <v>0</v>
      </c>
      <c r="AN10">
        <v>0.59302999999999995</v>
      </c>
      <c r="AO10">
        <v>1.1759999999999999</v>
      </c>
      <c r="AP10">
        <v>5.1239999999999997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0</v>
      </c>
      <c r="AW10">
        <v>5.43</v>
      </c>
      <c r="AX10">
        <v>42.744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2553.2753759999996</v>
      </c>
    </row>
    <row r="11" spans="1:121">
      <c r="A11" t="s">
        <v>53</v>
      </c>
      <c r="B11">
        <v>0</v>
      </c>
      <c r="C11">
        <v>42</v>
      </c>
      <c r="D11">
        <v>0</v>
      </c>
      <c r="E11">
        <v>0</v>
      </c>
      <c r="F11">
        <v>39.639000000000003</v>
      </c>
      <c r="G11">
        <v>22.263000000000002</v>
      </c>
      <c r="H11">
        <v>0</v>
      </c>
      <c r="I11">
        <v>42.744</v>
      </c>
      <c r="J11">
        <v>0</v>
      </c>
      <c r="K11">
        <v>341.56456300000002</v>
      </c>
      <c r="L11">
        <v>653.15250000000003</v>
      </c>
      <c r="M11">
        <v>92</v>
      </c>
      <c r="N11">
        <v>56.7</v>
      </c>
      <c r="O11">
        <v>123.66562500000001</v>
      </c>
      <c r="P11">
        <v>103.5</v>
      </c>
      <c r="Q11">
        <v>9.9924999999999997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0.59302999999999995</v>
      </c>
      <c r="AO11">
        <v>1.1759999999999999</v>
      </c>
      <c r="AP11">
        <v>5.1239999999999997</v>
      </c>
      <c r="AQ11">
        <v>0</v>
      </c>
      <c r="AR11">
        <v>10.1568</v>
      </c>
      <c r="AS11">
        <v>9.4163999999999994</v>
      </c>
      <c r="AT11">
        <v>20.001799999999999</v>
      </c>
      <c r="AU11">
        <v>0</v>
      </c>
      <c r="AV11">
        <v>0</v>
      </c>
      <c r="AW11">
        <v>5.43</v>
      </c>
      <c r="AX11">
        <v>42.744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2556.808176</v>
      </c>
    </row>
    <row r="12" spans="1:121">
      <c r="A12" t="s">
        <v>54</v>
      </c>
      <c r="B12">
        <v>0</v>
      </c>
      <c r="C12">
        <v>42</v>
      </c>
      <c r="D12">
        <v>0</v>
      </c>
      <c r="E12">
        <v>0</v>
      </c>
      <c r="F12">
        <v>39.639000000000003</v>
      </c>
      <c r="G12">
        <v>22.263000000000002</v>
      </c>
      <c r="H12">
        <v>0</v>
      </c>
      <c r="I12">
        <v>42.744</v>
      </c>
      <c r="J12">
        <v>0</v>
      </c>
      <c r="K12">
        <v>341.56456300000002</v>
      </c>
      <c r="L12">
        <v>653.15250000000003</v>
      </c>
      <c r="M12">
        <v>92</v>
      </c>
      <c r="N12">
        <v>56.7</v>
      </c>
      <c r="O12">
        <v>123.66562500000001</v>
      </c>
      <c r="P12">
        <v>103.5</v>
      </c>
      <c r="Q12">
        <v>9.9924999999999997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0.59302999999999995</v>
      </c>
      <c r="AO12">
        <v>1.1759999999999999</v>
      </c>
      <c r="AP12">
        <v>5.1239999999999997</v>
      </c>
      <c r="AQ12">
        <v>0</v>
      </c>
      <c r="AR12">
        <v>10.1568</v>
      </c>
      <c r="AS12">
        <v>9.4163999999999994</v>
      </c>
      <c r="AT12">
        <v>20.001799999999999</v>
      </c>
      <c r="AU12">
        <v>0</v>
      </c>
      <c r="AV12">
        <v>0</v>
      </c>
      <c r="AW12">
        <v>5.43</v>
      </c>
      <c r="AX12">
        <v>42.744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2556.808176</v>
      </c>
    </row>
    <row r="13" spans="1:121">
      <c r="A13" t="s">
        <v>55</v>
      </c>
      <c r="B13">
        <v>0</v>
      </c>
      <c r="C13">
        <v>42</v>
      </c>
      <c r="D13">
        <v>0</v>
      </c>
      <c r="E13">
        <v>0</v>
      </c>
      <c r="F13">
        <v>39.639000000000003</v>
      </c>
      <c r="G13">
        <v>22.263000000000002</v>
      </c>
      <c r="H13">
        <v>0</v>
      </c>
      <c r="I13">
        <v>42.744</v>
      </c>
      <c r="J13">
        <v>0</v>
      </c>
      <c r="K13">
        <v>341.56456300000002</v>
      </c>
      <c r="L13">
        <v>653.15250000000003</v>
      </c>
      <c r="M13">
        <v>92</v>
      </c>
      <c r="N13">
        <v>56.7</v>
      </c>
      <c r="O13">
        <v>123.66562500000001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26.2683</v>
      </c>
      <c r="AL13">
        <v>70.882000000000005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10.1568</v>
      </c>
      <c r="AS13">
        <v>9.4163999999999994</v>
      </c>
      <c r="AT13">
        <v>20.001799999999999</v>
      </c>
      <c r="AU13">
        <v>0</v>
      </c>
      <c r="AV13">
        <v>0</v>
      </c>
      <c r="AW13">
        <v>5.43</v>
      </c>
      <c r="AX13">
        <v>42.744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2556.808176</v>
      </c>
    </row>
    <row r="14" spans="1:121">
      <c r="A14" t="s">
        <v>56</v>
      </c>
      <c r="B14">
        <v>0</v>
      </c>
      <c r="C14">
        <v>42</v>
      </c>
      <c r="D14">
        <v>0</v>
      </c>
      <c r="E14">
        <v>0</v>
      </c>
      <c r="F14">
        <v>39.639000000000003</v>
      </c>
      <c r="G14">
        <v>22.263000000000002</v>
      </c>
      <c r="H14">
        <v>0</v>
      </c>
      <c r="I14">
        <v>42.744</v>
      </c>
      <c r="J14">
        <v>0</v>
      </c>
      <c r="K14">
        <v>341.56456300000002</v>
      </c>
      <c r="L14">
        <v>653.15250000000003</v>
      </c>
      <c r="M14">
        <v>92</v>
      </c>
      <c r="N14">
        <v>56.7</v>
      </c>
      <c r="O14">
        <v>123.66562500000001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1.1000000000000001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26.2683</v>
      </c>
      <c r="AL14">
        <v>15.106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10.1568</v>
      </c>
      <c r="AS14">
        <v>9.4163999999999994</v>
      </c>
      <c r="AT14">
        <v>20.001799999999999</v>
      </c>
      <c r="AU14">
        <v>0</v>
      </c>
      <c r="AV14">
        <v>0</v>
      </c>
      <c r="AW14">
        <v>5.43</v>
      </c>
      <c r="AX14">
        <v>42.744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2502.1321760000001</v>
      </c>
    </row>
    <row r="15" spans="1:121">
      <c r="A15" t="s">
        <v>57</v>
      </c>
      <c r="B15">
        <v>0</v>
      </c>
      <c r="C15">
        <v>42</v>
      </c>
      <c r="D15">
        <v>0</v>
      </c>
      <c r="E15">
        <v>0</v>
      </c>
      <c r="F15">
        <v>39.639000000000003</v>
      </c>
      <c r="G15">
        <v>22.263000000000002</v>
      </c>
      <c r="H15">
        <v>0</v>
      </c>
      <c r="I15">
        <v>42.744</v>
      </c>
      <c r="J15">
        <v>0</v>
      </c>
      <c r="K15">
        <v>341.56456300000002</v>
      </c>
      <c r="L15">
        <v>653.15250000000003</v>
      </c>
      <c r="M15">
        <v>92</v>
      </c>
      <c r="N15">
        <v>56.7</v>
      </c>
      <c r="O15">
        <v>123.66562500000001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0</v>
      </c>
      <c r="AI15">
        <v>0</v>
      </c>
      <c r="AJ15">
        <v>0</v>
      </c>
      <c r="AK15">
        <v>26.2683</v>
      </c>
      <c r="AL15">
        <v>12.782</v>
      </c>
      <c r="AM15">
        <v>0</v>
      </c>
      <c r="AN15">
        <v>0.59302999999999995</v>
      </c>
      <c r="AO15">
        <v>1.1759999999999999</v>
      </c>
      <c r="AP15">
        <v>5.1239999999999997</v>
      </c>
      <c r="AQ15">
        <v>0</v>
      </c>
      <c r="AR15">
        <v>5.52</v>
      </c>
      <c r="AS15">
        <v>9.4163999999999994</v>
      </c>
      <c r="AT15">
        <v>20.001799999999999</v>
      </c>
      <c r="AU15">
        <v>0</v>
      </c>
      <c r="AV15">
        <v>0</v>
      </c>
      <c r="AW15">
        <v>5.43</v>
      </c>
      <c r="AX15">
        <v>42.744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2495.1713759999998</v>
      </c>
    </row>
    <row r="16" spans="1:121">
      <c r="A16" t="s">
        <v>58</v>
      </c>
      <c r="B16">
        <v>0</v>
      </c>
      <c r="C16">
        <v>42</v>
      </c>
      <c r="D16">
        <v>0</v>
      </c>
      <c r="E16">
        <v>0</v>
      </c>
      <c r="F16">
        <v>39.639000000000003</v>
      </c>
      <c r="G16">
        <v>22.263000000000002</v>
      </c>
      <c r="H16">
        <v>0</v>
      </c>
      <c r="I16">
        <v>42.744</v>
      </c>
      <c r="J16">
        <v>0</v>
      </c>
      <c r="K16">
        <v>341.56456300000002</v>
      </c>
      <c r="L16">
        <v>653.15250000000003</v>
      </c>
      <c r="M16">
        <v>92</v>
      </c>
      <c r="N16">
        <v>56.7</v>
      </c>
      <c r="O16">
        <v>123.66562500000001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0</v>
      </c>
      <c r="AI16">
        <v>0</v>
      </c>
      <c r="AJ16">
        <v>0</v>
      </c>
      <c r="AK16">
        <v>26.2683</v>
      </c>
      <c r="AL16">
        <v>12.782</v>
      </c>
      <c r="AM16">
        <v>0</v>
      </c>
      <c r="AN16">
        <v>0.59302999999999995</v>
      </c>
      <c r="AO16">
        <v>1.1759999999999999</v>
      </c>
      <c r="AP16">
        <v>5.1239999999999997</v>
      </c>
      <c r="AQ16">
        <v>0</v>
      </c>
      <c r="AR16">
        <v>5.52</v>
      </c>
      <c r="AS16">
        <v>9.4163999999999994</v>
      </c>
      <c r="AT16">
        <v>20.001799999999999</v>
      </c>
      <c r="AU16">
        <v>0</v>
      </c>
      <c r="AV16">
        <v>0</v>
      </c>
      <c r="AW16">
        <v>5.43</v>
      </c>
      <c r="AX16">
        <v>42.744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2495.1713759999998</v>
      </c>
    </row>
    <row r="17" spans="1:117">
      <c r="A17" t="s">
        <v>59</v>
      </c>
      <c r="B17">
        <v>0</v>
      </c>
      <c r="C17">
        <v>42</v>
      </c>
      <c r="D17">
        <v>0</v>
      </c>
      <c r="E17">
        <v>0</v>
      </c>
      <c r="F17">
        <v>39.639000000000003</v>
      </c>
      <c r="G17">
        <v>22.263000000000002</v>
      </c>
      <c r="H17">
        <v>0</v>
      </c>
      <c r="I17">
        <v>42.744</v>
      </c>
      <c r="J17">
        <v>0</v>
      </c>
      <c r="K17">
        <v>341.56456300000002</v>
      </c>
      <c r="L17">
        <v>653.15250000000003</v>
      </c>
      <c r="M17">
        <v>92</v>
      </c>
      <c r="N17">
        <v>56.7</v>
      </c>
      <c r="O17">
        <v>123.66562500000001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0</v>
      </c>
      <c r="AI17">
        <v>0</v>
      </c>
      <c r="AJ17">
        <v>0</v>
      </c>
      <c r="AK17">
        <v>26.2683</v>
      </c>
      <c r="AL17">
        <v>12.782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5.52</v>
      </c>
      <c r="AS17">
        <v>5.3807999999999998</v>
      </c>
      <c r="AT17">
        <v>20.001799999999999</v>
      </c>
      <c r="AU17">
        <v>0</v>
      </c>
      <c r="AV17">
        <v>0</v>
      </c>
      <c r="AW17">
        <v>5.43</v>
      </c>
      <c r="AX17">
        <v>42.744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2491.1357759999996</v>
      </c>
    </row>
    <row r="18" spans="1:117">
      <c r="A18" t="s">
        <v>60</v>
      </c>
      <c r="B18">
        <v>0</v>
      </c>
      <c r="C18">
        <v>42</v>
      </c>
      <c r="D18">
        <v>0</v>
      </c>
      <c r="E18">
        <v>0</v>
      </c>
      <c r="F18">
        <v>39.639000000000003</v>
      </c>
      <c r="G18">
        <v>22.263000000000002</v>
      </c>
      <c r="H18">
        <v>0</v>
      </c>
      <c r="I18">
        <v>42.744</v>
      </c>
      <c r="J18">
        <v>0</v>
      </c>
      <c r="K18">
        <v>341.56456300000002</v>
      </c>
      <c r="L18">
        <v>653.15250000000003</v>
      </c>
      <c r="M18">
        <v>92</v>
      </c>
      <c r="N18">
        <v>56.7</v>
      </c>
      <c r="O18">
        <v>123.66562500000001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0</v>
      </c>
      <c r="AI18">
        <v>0</v>
      </c>
      <c r="AJ18">
        <v>0</v>
      </c>
      <c r="AK18">
        <v>26.2683</v>
      </c>
      <c r="AL18">
        <v>12.782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5.52</v>
      </c>
      <c r="AS18">
        <v>5.3807999999999998</v>
      </c>
      <c r="AT18">
        <v>20.001799999999999</v>
      </c>
      <c r="AU18">
        <v>0</v>
      </c>
      <c r="AV18">
        <v>0</v>
      </c>
      <c r="AW18">
        <v>5.43</v>
      </c>
      <c r="AX18">
        <v>42.744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2491.1357759999996</v>
      </c>
    </row>
    <row r="19" spans="1:117">
      <c r="A19" t="s">
        <v>61</v>
      </c>
      <c r="B19">
        <v>0</v>
      </c>
      <c r="C19">
        <v>42</v>
      </c>
      <c r="D19">
        <v>0</v>
      </c>
      <c r="E19">
        <v>0</v>
      </c>
      <c r="F19">
        <v>39.639000000000003</v>
      </c>
      <c r="G19">
        <v>22.263000000000002</v>
      </c>
      <c r="H19">
        <v>0</v>
      </c>
      <c r="I19">
        <v>42.744</v>
      </c>
      <c r="J19">
        <v>0</v>
      </c>
      <c r="K19">
        <v>341.56456300000002</v>
      </c>
      <c r="L19">
        <v>653.15250000000003</v>
      </c>
      <c r="M19">
        <v>92</v>
      </c>
      <c r="N19">
        <v>56.7</v>
      </c>
      <c r="O19">
        <v>123.66562500000001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22.728000000000002</v>
      </c>
      <c r="AI19">
        <v>0</v>
      </c>
      <c r="AJ19">
        <v>0</v>
      </c>
      <c r="AK19">
        <v>26.2683</v>
      </c>
      <c r="AL19">
        <v>12.782</v>
      </c>
      <c r="AM19">
        <v>0</v>
      </c>
      <c r="AN19">
        <v>0.59302999999999995</v>
      </c>
      <c r="AO19">
        <v>1.1759999999999999</v>
      </c>
      <c r="AP19">
        <v>12.169499999999999</v>
      </c>
      <c r="AQ19">
        <v>0</v>
      </c>
      <c r="AR19">
        <v>5.52</v>
      </c>
      <c r="AS19">
        <v>5.3807999999999998</v>
      </c>
      <c r="AT19">
        <v>20.001799999999999</v>
      </c>
      <c r="AU19">
        <v>0</v>
      </c>
      <c r="AV19">
        <v>0</v>
      </c>
      <c r="AW19">
        <v>5.43</v>
      </c>
      <c r="AX19">
        <v>42.744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2520.9092759999999</v>
      </c>
    </row>
    <row r="20" spans="1:117">
      <c r="A20" t="s">
        <v>62</v>
      </c>
      <c r="B20">
        <v>0</v>
      </c>
      <c r="C20">
        <v>42</v>
      </c>
      <c r="D20">
        <v>0</v>
      </c>
      <c r="E20">
        <v>0</v>
      </c>
      <c r="F20">
        <v>39.639000000000003</v>
      </c>
      <c r="G20">
        <v>22.263000000000002</v>
      </c>
      <c r="H20">
        <v>0</v>
      </c>
      <c r="I20">
        <v>42.744</v>
      </c>
      <c r="J20">
        <v>0</v>
      </c>
      <c r="K20">
        <v>341.56456300000002</v>
      </c>
      <c r="L20">
        <v>653.15250000000003</v>
      </c>
      <c r="M20">
        <v>92</v>
      </c>
      <c r="N20">
        <v>56.7</v>
      </c>
      <c r="O20">
        <v>123.66562500000001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22.728000000000002</v>
      </c>
      <c r="AI20">
        <v>0</v>
      </c>
      <c r="AJ20">
        <v>0</v>
      </c>
      <c r="AK20">
        <v>26.2683</v>
      </c>
      <c r="AL20">
        <v>12.782</v>
      </c>
      <c r="AM20">
        <v>0</v>
      </c>
      <c r="AN20">
        <v>0.59302999999999995</v>
      </c>
      <c r="AO20">
        <v>1.1759999999999999</v>
      </c>
      <c r="AP20">
        <v>12.169499999999999</v>
      </c>
      <c r="AQ20">
        <v>0</v>
      </c>
      <c r="AR20">
        <v>5.52</v>
      </c>
      <c r="AS20">
        <v>5.3807999999999998</v>
      </c>
      <c r="AT20">
        <v>20.001799999999999</v>
      </c>
      <c r="AU20">
        <v>0</v>
      </c>
      <c r="AV20">
        <v>0</v>
      </c>
      <c r="AW20">
        <v>5.43</v>
      </c>
      <c r="AX20">
        <v>42.744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2520.9092759999999</v>
      </c>
    </row>
    <row r="21" spans="1:117">
      <c r="A21" t="s">
        <v>63</v>
      </c>
      <c r="B21">
        <v>0</v>
      </c>
      <c r="C21">
        <v>42</v>
      </c>
      <c r="D21">
        <v>0</v>
      </c>
      <c r="E21">
        <v>0</v>
      </c>
      <c r="F21">
        <v>39.639000000000003</v>
      </c>
      <c r="G21">
        <v>22.263000000000002</v>
      </c>
      <c r="H21">
        <v>0</v>
      </c>
      <c r="I21">
        <v>42.744</v>
      </c>
      <c r="J21">
        <v>0</v>
      </c>
      <c r="K21">
        <v>341.56456300000002</v>
      </c>
      <c r="L21">
        <v>653.15250000000003</v>
      </c>
      <c r="M21">
        <v>92</v>
      </c>
      <c r="N21">
        <v>71.819999999999993</v>
      </c>
      <c r="O21">
        <v>123.66562500000001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22.728000000000002</v>
      </c>
      <c r="AI21">
        <v>0</v>
      </c>
      <c r="AJ21">
        <v>0</v>
      </c>
      <c r="AK21">
        <v>26.2683</v>
      </c>
      <c r="AL21">
        <v>12.782</v>
      </c>
      <c r="AM21">
        <v>0</v>
      </c>
      <c r="AN21">
        <v>0.59302999999999995</v>
      </c>
      <c r="AO21">
        <v>1.1759999999999999</v>
      </c>
      <c r="AP21">
        <v>12.169499999999999</v>
      </c>
      <c r="AQ21">
        <v>0</v>
      </c>
      <c r="AR21">
        <v>5.52</v>
      </c>
      <c r="AS21">
        <v>5.3807999999999998</v>
      </c>
      <c r="AT21">
        <v>20.001799999999999</v>
      </c>
      <c r="AU21">
        <v>0</v>
      </c>
      <c r="AV21">
        <v>0</v>
      </c>
      <c r="AW21">
        <v>5.43</v>
      </c>
      <c r="AX21">
        <v>42.744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2536.0292760000002</v>
      </c>
    </row>
    <row r="22" spans="1:117">
      <c r="A22" t="s">
        <v>64</v>
      </c>
      <c r="B22">
        <v>0</v>
      </c>
      <c r="C22">
        <v>42</v>
      </c>
      <c r="D22">
        <v>0</v>
      </c>
      <c r="E22">
        <v>0</v>
      </c>
      <c r="F22">
        <v>39.639000000000003</v>
      </c>
      <c r="G22">
        <v>22.263000000000002</v>
      </c>
      <c r="H22">
        <v>0</v>
      </c>
      <c r="I22">
        <v>42.744</v>
      </c>
      <c r="J22">
        <v>0</v>
      </c>
      <c r="K22">
        <v>341.56456300000002</v>
      </c>
      <c r="L22">
        <v>653.15250000000003</v>
      </c>
      <c r="M22">
        <v>92</v>
      </c>
      <c r="N22">
        <v>76.86</v>
      </c>
      <c r="O22">
        <v>123.66562500000001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22.728000000000002</v>
      </c>
      <c r="AI22">
        <v>0</v>
      </c>
      <c r="AJ22">
        <v>0</v>
      </c>
      <c r="AK22">
        <v>26.2683</v>
      </c>
      <c r="AL22">
        <v>12.782</v>
      </c>
      <c r="AM22">
        <v>0</v>
      </c>
      <c r="AN22">
        <v>0.59302999999999995</v>
      </c>
      <c r="AO22">
        <v>1.1759999999999999</v>
      </c>
      <c r="AP22">
        <v>12.169499999999999</v>
      </c>
      <c r="AQ22">
        <v>0</v>
      </c>
      <c r="AR22">
        <v>5.52</v>
      </c>
      <c r="AS22">
        <v>5.3807999999999998</v>
      </c>
      <c r="AT22">
        <v>20.001799999999999</v>
      </c>
      <c r="AU22">
        <v>0</v>
      </c>
      <c r="AV22">
        <v>0</v>
      </c>
      <c r="AW22">
        <v>5.43</v>
      </c>
      <c r="AX22">
        <v>42.744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2554.2393160000001</v>
      </c>
    </row>
    <row r="23" spans="1:117">
      <c r="A23" t="s">
        <v>65</v>
      </c>
      <c r="B23">
        <v>0</v>
      </c>
      <c r="C23">
        <v>42</v>
      </c>
      <c r="D23">
        <v>0</v>
      </c>
      <c r="E23">
        <v>0</v>
      </c>
      <c r="F23">
        <v>39.639000000000003</v>
      </c>
      <c r="G23">
        <v>22.263000000000002</v>
      </c>
      <c r="H23">
        <v>0</v>
      </c>
      <c r="I23">
        <v>42.744</v>
      </c>
      <c r="J23">
        <v>0</v>
      </c>
      <c r="K23">
        <v>341.56456300000002</v>
      </c>
      <c r="L23">
        <v>653.15250000000003</v>
      </c>
      <c r="M23">
        <v>92</v>
      </c>
      <c r="N23">
        <v>76.86</v>
      </c>
      <c r="O23">
        <v>123.66562500000001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16.478852</v>
      </c>
      <c r="AF23">
        <v>8.8740000000000006</v>
      </c>
      <c r="AG23">
        <v>19.971599999999999</v>
      </c>
      <c r="AH23">
        <v>39.774000000000001</v>
      </c>
      <c r="AI23">
        <v>0</v>
      </c>
      <c r="AJ23">
        <v>0</v>
      </c>
      <c r="AK23">
        <v>26.2683</v>
      </c>
      <c r="AL23">
        <v>12.782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5.52</v>
      </c>
      <c r="AS23">
        <v>5.3807999999999998</v>
      </c>
      <c r="AT23">
        <v>20.001799999999999</v>
      </c>
      <c r="AU23">
        <v>0</v>
      </c>
      <c r="AV23">
        <v>0</v>
      </c>
      <c r="AW23">
        <v>5.43</v>
      </c>
      <c r="AX23">
        <v>42.744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2565.5608159999997</v>
      </c>
    </row>
    <row r="24" spans="1:117">
      <c r="A24" t="s">
        <v>66</v>
      </c>
      <c r="B24">
        <v>0</v>
      </c>
      <c r="C24">
        <v>42</v>
      </c>
      <c r="D24">
        <v>0</v>
      </c>
      <c r="E24">
        <v>0</v>
      </c>
      <c r="F24">
        <v>39.639000000000003</v>
      </c>
      <c r="G24">
        <v>22.263000000000002</v>
      </c>
      <c r="H24">
        <v>0</v>
      </c>
      <c r="I24">
        <v>42.744</v>
      </c>
      <c r="J24">
        <v>0</v>
      </c>
      <c r="K24">
        <v>341.56456300000002</v>
      </c>
      <c r="L24">
        <v>653.15250000000003</v>
      </c>
      <c r="M24">
        <v>92</v>
      </c>
      <c r="N24">
        <v>80.64</v>
      </c>
      <c r="O24">
        <v>123.66562500000001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16.478852</v>
      </c>
      <c r="AF24">
        <v>8.8740000000000006</v>
      </c>
      <c r="AG24">
        <v>19.971599999999999</v>
      </c>
      <c r="AH24">
        <v>39.774000000000001</v>
      </c>
      <c r="AI24">
        <v>0</v>
      </c>
      <c r="AJ24">
        <v>0</v>
      </c>
      <c r="AK24">
        <v>26.2683</v>
      </c>
      <c r="AL24">
        <v>12.782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5.52</v>
      </c>
      <c r="AS24">
        <v>5.3807999999999998</v>
      </c>
      <c r="AT24">
        <v>20.001799999999999</v>
      </c>
      <c r="AU24">
        <v>0</v>
      </c>
      <c r="AV24">
        <v>0</v>
      </c>
      <c r="AW24">
        <v>5.43</v>
      </c>
      <c r="AX24">
        <v>42.744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2592.2547159999999</v>
      </c>
    </row>
    <row r="25" spans="1:117">
      <c r="A25" t="s">
        <v>67</v>
      </c>
      <c r="B25">
        <v>0</v>
      </c>
      <c r="C25">
        <v>42</v>
      </c>
      <c r="D25">
        <v>0</v>
      </c>
      <c r="E25">
        <v>0</v>
      </c>
      <c r="F25">
        <v>39.639000000000003</v>
      </c>
      <c r="G25">
        <v>22.263000000000002</v>
      </c>
      <c r="H25">
        <v>0</v>
      </c>
      <c r="I25">
        <v>42.744</v>
      </c>
      <c r="J25">
        <v>0</v>
      </c>
      <c r="K25">
        <v>341.56456300000002</v>
      </c>
      <c r="L25">
        <v>653.15250000000003</v>
      </c>
      <c r="M25">
        <v>92</v>
      </c>
      <c r="N25">
        <v>80.64</v>
      </c>
      <c r="O25">
        <v>123.66562500000001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19.971599999999999</v>
      </c>
      <c r="AH25">
        <v>59.661000000000001</v>
      </c>
      <c r="AI25">
        <v>0</v>
      </c>
      <c r="AJ25">
        <v>0</v>
      </c>
      <c r="AK25">
        <v>26.2683</v>
      </c>
      <c r="AL25">
        <v>12.782</v>
      </c>
      <c r="AM25">
        <v>0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5.52</v>
      </c>
      <c r="AS25">
        <v>5.3807999999999998</v>
      </c>
      <c r="AT25">
        <v>20.001799999999999</v>
      </c>
      <c r="AU25">
        <v>0</v>
      </c>
      <c r="AV25">
        <v>0</v>
      </c>
      <c r="AW25">
        <v>5.43</v>
      </c>
      <c r="AX25">
        <v>42.744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2612.5827160000003</v>
      </c>
    </row>
    <row r="26" spans="1:117">
      <c r="A26" t="s">
        <v>68</v>
      </c>
      <c r="B26">
        <v>0</v>
      </c>
      <c r="C26">
        <v>42</v>
      </c>
      <c r="D26">
        <v>0</v>
      </c>
      <c r="E26">
        <v>0</v>
      </c>
      <c r="F26">
        <v>39.639000000000003</v>
      </c>
      <c r="G26">
        <v>0</v>
      </c>
      <c r="H26">
        <v>0</v>
      </c>
      <c r="I26">
        <v>42.744</v>
      </c>
      <c r="J26">
        <v>0</v>
      </c>
      <c r="K26">
        <v>341.56456300000002</v>
      </c>
      <c r="L26">
        <v>653.15250000000003</v>
      </c>
      <c r="M26">
        <v>92</v>
      </c>
      <c r="N26">
        <v>86.94</v>
      </c>
      <c r="O26">
        <v>123.66562500000001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26.34008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85.23</v>
      </c>
      <c r="AI26">
        <v>3.819</v>
      </c>
      <c r="AJ26">
        <v>0</v>
      </c>
      <c r="AK26">
        <v>26.2683</v>
      </c>
      <c r="AL26">
        <v>12.782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5.52</v>
      </c>
      <c r="AS26">
        <v>5.3807999999999998</v>
      </c>
      <c r="AT26">
        <v>20.001799999999999</v>
      </c>
      <c r="AU26">
        <v>0</v>
      </c>
      <c r="AV26">
        <v>0</v>
      </c>
      <c r="AW26">
        <v>27.693000000000001</v>
      </c>
      <c r="AX26">
        <v>42.744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2723.699208</v>
      </c>
    </row>
    <row r="27" spans="1:117">
      <c r="A27" t="s">
        <v>69</v>
      </c>
      <c r="B27">
        <v>0</v>
      </c>
      <c r="C27">
        <v>42</v>
      </c>
      <c r="D27">
        <v>0</v>
      </c>
      <c r="E27">
        <v>0</v>
      </c>
      <c r="F27">
        <v>39.095999999999997</v>
      </c>
      <c r="G27">
        <v>0</v>
      </c>
      <c r="H27">
        <v>0</v>
      </c>
      <c r="I27">
        <v>42.744</v>
      </c>
      <c r="J27">
        <v>0</v>
      </c>
      <c r="K27">
        <v>341.56456300000002</v>
      </c>
      <c r="L27">
        <v>653.15250000000003</v>
      </c>
      <c r="M27">
        <v>92</v>
      </c>
      <c r="N27">
        <v>86.94</v>
      </c>
      <c r="O27">
        <v>123.66562500000001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113.64</v>
      </c>
      <c r="AI27">
        <v>16.350411999999999</v>
      </c>
      <c r="AJ27">
        <v>0</v>
      </c>
      <c r="AK27">
        <v>26.2683</v>
      </c>
      <c r="AL27">
        <v>12.782</v>
      </c>
      <c r="AM27">
        <v>10.557359999999999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5.52</v>
      </c>
      <c r="AS27">
        <v>5.3807999999999998</v>
      </c>
      <c r="AT27">
        <v>20.001799999999999</v>
      </c>
      <c r="AU27">
        <v>0</v>
      </c>
      <c r="AV27">
        <v>0</v>
      </c>
      <c r="AW27">
        <v>27.693000000000001</v>
      </c>
      <c r="AX27">
        <v>42.744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2838.3938719999996</v>
      </c>
    </row>
    <row r="28" spans="1:117">
      <c r="A28" t="s">
        <v>70</v>
      </c>
      <c r="B28">
        <v>0</v>
      </c>
      <c r="C28">
        <v>42</v>
      </c>
      <c r="D28">
        <v>0</v>
      </c>
      <c r="E28">
        <v>0</v>
      </c>
      <c r="F28">
        <v>39.095999999999997</v>
      </c>
      <c r="G28">
        <v>0</v>
      </c>
      <c r="H28">
        <v>0</v>
      </c>
      <c r="I28">
        <v>42.744</v>
      </c>
      <c r="J28">
        <v>0</v>
      </c>
      <c r="K28">
        <v>341.56456300000002</v>
      </c>
      <c r="L28">
        <v>653.15250000000003</v>
      </c>
      <c r="M28">
        <v>92</v>
      </c>
      <c r="N28">
        <v>91.98</v>
      </c>
      <c r="O28">
        <v>123.66562500000001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132.58000000000001</v>
      </c>
      <c r="AI28">
        <v>16.350411999999999</v>
      </c>
      <c r="AJ28">
        <v>0</v>
      </c>
      <c r="AK28">
        <v>26.2683</v>
      </c>
      <c r="AL28">
        <v>12.782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5.52</v>
      </c>
      <c r="AS28">
        <v>5.3807999999999998</v>
      </c>
      <c r="AT28">
        <v>20.001799999999999</v>
      </c>
      <c r="AU28">
        <v>0</v>
      </c>
      <c r="AV28">
        <v>0</v>
      </c>
      <c r="AW28">
        <v>27.693000000000001</v>
      </c>
      <c r="AX28">
        <v>42.744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2965.6300120000001</v>
      </c>
    </row>
    <row r="29" spans="1:117">
      <c r="A29" t="s">
        <v>71</v>
      </c>
      <c r="B29">
        <v>0</v>
      </c>
      <c r="C29">
        <v>42</v>
      </c>
      <c r="D29">
        <v>0</v>
      </c>
      <c r="E29">
        <v>0</v>
      </c>
      <c r="F29">
        <v>39.095999999999997</v>
      </c>
      <c r="G29">
        <v>0</v>
      </c>
      <c r="H29">
        <v>0</v>
      </c>
      <c r="I29">
        <v>42.744</v>
      </c>
      <c r="J29">
        <v>0</v>
      </c>
      <c r="K29">
        <v>341.56456300000002</v>
      </c>
      <c r="L29">
        <v>653.15250000000003</v>
      </c>
      <c r="M29">
        <v>92</v>
      </c>
      <c r="N29">
        <v>91.98</v>
      </c>
      <c r="O29">
        <v>123.66562500000001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132.58000000000001</v>
      </c>
      <c r="AI29">
        <v>16.350411999999999</v>
      </c>
      <c r="AJ29">
        <v>0</v>
      </c>
      <c r="AK29">
        <v>26.2683</v>
      </c>
      <c r="AL29">
        <v>12.782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5.52</v>
      </c>
      <c r="AS29">
        <v>5.3807999999999998</v>
      </c>
      <c r="AT29">
        <v>20.001799999999999</v>
      </c>
      <c r="AU29">
        <v>0</v>
      </c>
      <c r="AV29">
        <v>0</v>
      </c>
      <c r="AW29">
        <v>27.693000000000001</v>
      </c>
      <c r="AX29">
        <v>42.744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2979.0600119999999</v>
      </c>
    </row>
    <row r="30" spans="1:117">
      <c r="A30" t="s">
        <v>72</v>
      </c>
      <c r="B30">
        <v>0</v>
      </c>
      <c r="C30">
        <v>42</v>
      </c>
      <c r="D30">
        <v>0</v>
      </c>
      <c r="E30">
        <v>0</v>
      </c>
      <c r="F30">
        <v>39.095999999999997</v>
      </c>
      <c r="G30">
        <v>0</v>
      </c>
      <c r="H30">
        <v>0</v>
      </c>
      <c r="I30">
        <v>42.744</v>
      </c>
      <c r="J30">
        <v>0</v>
      </c>
      <c r="K30">
        <v>341.56456300000002</v>
      </c>
      <c r="L30">
        <v>653.15250000000003</v>
      </c>
      <c r="M30">
        <v>92</v>
      </c>
      <c r="N30">
        <v>91.98</v>
      </c>
      <c r="O30">
        <v>123.66562500000001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29.062808</v>
      </c>
      <c r="AD30">
        <v>34.610199999999999</v>
      </c>
      <c r="AE30">
        <v>49.436556000000003</v>
      </c>
      <c r="AF30">
        <v>39.0456</v>
      </c>
      <c r="AG30">
        <v>19.971599999999999</v>
      </c>
      <c r="AH30">
        <v>132.58000000000001</v>
      </c>
      <c r="AI30">
        <v>16.350411999999999</v>
      </c>
      <c r="AJ30">
        <v>0</v>
      </c>
      <c r="AK30">
        <v>26.2683</v>
      </c>
      <c r="AL30">
        <v>12.782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5.52</v>
      </c>
      <c r="AS30">
        <v>5.3807999999999998</v>
      </c>
      <c r="AT30">
        <v>20.001799999999999</v>
      </c>
      <c r="AU30">
        <v>0</v>
      </c>
      <c r="AV30">
        <v>0</v>
      </c>
      <c r="AW30">
        <v>27.693000000000001</v>
      </c>
      <c r="AX30">
        <v>42.744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2977.126068</v>
      </c>
    </row>
    <row r="31" spans="1:117">
      <c r="A31" t="s">
        <v>73</v>
      </c>
      <c r="B31">
        <v>0</v>
      </c>
      <c r="C31">
        <v>42</v>
      </c>
      <c r="D31">
        <v>0</v>
      </c>
      <c r="E31">
        <v>0</v>
      </c>
      <c r="F31">
        <v>39.095999999999997</v>
      </c>
      <c r="G31">
        <v>0</v>
      </c>
      <c r="H31">
        <v>0</v>
      </c>
      <c r="I31">
        <v>42.744</v>
      </c>
      <c r="J31">
        <v>0</v>
      </c>
      <c r="K31">
        <v>341.56456300000002</v>
      </c>
      <c r="L31">
        <v>653.15250000000003</v>
      </c>
      <c r="M31">
        <v>92</v>
      </c>
      <c r="N31">
        <v>91.98</v>
      </c>
      <c r="O31">
        <v>123.66562500000001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29.062808</v>
      </c>
      <c r="AD31">
        <v>33.024999999999999</v>
      </c>
      <c r="AE31">
        <v>49.436556000000003</v>
      </c>
      <c r="AF31">
        <v>39.0456</v>
      </c>
      <c r="AG31">
        <v>19.971599999999999</v>
      </c>
      <c r="AH31">
        <v>132.58000000000001</v>
      </c>
      <c r="AI31">
        <v>16.350411999999999</v>
      </c>
      <c r="AJ31">
        <v>0</v>
      </c>
      <c r="AK31">
        <v>26.2683</v>
      </c>
      <c r="AL31">
        <v>12.782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49.68</v>
      </c>
      <c r="AS31">
        <v>5.3807999999999998</v>
      </c>
      <c r="AT31">
        <v>20.001799999999999</v>
      </c>
      <c r="AU31">
        <v>0</v>
      </c>
      <c r="AV31">
        <v>0</v>
      </c>
      <c r="AW31">
        <v>27.693000000000001</v>
      </c>
      <c r="AX31">
        <v>42.744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3019.7008679999999</v>
      </c>
    </row>
    <row r="32" spans="1:117">
      <c r="A32" t="s">
        <v>74</v>
      </c>
      <c r="B32">
        <v>0</v>
      </c>
      <c r="C32">
        <v>42</v>
      </c>
      <c r="D32">
        <v>0</v>
      </c>
      <c r="E32">
        <v>0</v>
      </c>
      <c r="F32">
        <v>39.095999999999997</v>
      </c>
      <c r="G32">
        <v>0</v>
      </c>
      <c r="H32">
        <v>0</v>
      </c>
      <c r="I32">
        <v>42.744</v>
      </c>
      <c r="J32">
        <v>0</v>
      </c>
      <c r="K32">
        <v>341.56456300000002</v>
      </c>
      <c r="L32">
        <v>653.15250000000003</v>
      </c>
      <c r="M32">
        <v>92</v>
      </c>
      <c r="N32">
        <v>91.98</v>
      </c>
      <c r="O32">
        <v>123.66562500000001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39.0456</v>
      </c>
      <c r="AG32">
        <v>19.971599999999999</v>
      </c>
      <c r="AH32">
        <v>113.64</v>
      </c>
      <c r="AI32">
        <v>16.350411999999999</v>
      </c>
      <c r="AJ32">
        <v>0</v>
      </c>
      <c r="AK32">
        <v>26.2683</v>
      </c>
      <c r="AL32">
        <v>12.782</v>
      </c>
      <c r="AM32">
        <v>15.804048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49.68</v>
      </c>
      <c r="AS32">
        <v>5.3807999999999998</v>
      </c>
      <c r="AT32">
        <v>20.001799999999999</v>
      </c>
      <c r="AU32">
        <v>0</v>
      </c>
      <c r="AV32">
        <v>0</v>
      </c>
      <c r="AW32">
        <v>27.693000000000001</v>
      </c>
      <c r="AX32">
        <v>42.744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2962.8476409999998</v>
      </c>
    </row>
    <row r="33" spans="1:117">
      <c r="A33" t="s">
        <v>75</v>
      </c>
      <c r="B33">
        <v>0</v>
      </c>
      <c r="C33">
        <v>42</v>
      </c>
      <c r="D33">
        <v>0</v>
      </c>
      <c r="E33">
        <v>0</v>
      </c>
      <c r="F33">
        <v>39.095999999999997</v>
      </c>
      <c r="G33">
        <v>0</v>
      </c>
      <c r="H33">
        <v>0</v>
      </c>
      <c r="I33">
        <v>42.744</v>
      </c>
      <c r="J33">
        <v>0</v>
      </c>
      <c r="K33">
        <v>341.56456300000002</v>
      </c>
      <c r="L33">
        <v>653.15250000000003</v>
      </c>
      <c r="M33">
        <v>92</v>
      </c>
      <c r="N33">
        <v>91.98</v>
      </c>
      <c r="O33">
        <v>123.66562500000001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26.34008</v>
      </c>
      <c r="AC33">
        <v>19.374780999999999</v>
      </c>
      <c r="AD33">
        <v>9.1149000000000004</v>
      </c>
      <c r="AE33">
        <v>49.436556000000003</v>
      </c>
      <c r="AF33">
        <v>39.0456</v>
      </c>
      <c r="AG33">
        <v>19.971599999999999</v>
      </c>
      <c r="AH33">
        <v>108.905</v>
      </c>
      <c r="AI33">
        <v>3.819</v>
      </c>
      <c r="AJ33">
        <v>0</v>
      </c>
      <c r="AK33">
        <v>26.2683</v>
      </c>
      <c r="AL33">
        <v>2.3239999999999998</v>
      </c>
      <c r="AM33">
        <v>15.804048</v>
      </c>
      <c r="AN33">
        <v>0.59302999999999995</v>
      </c>
      <c r="AO33">
        <v>1.1759999999999999</v>
      </c>
      <c r="AP33">
        <v>5.1239999999999997</v>
      </c>
      <c r="AQ33">
        <v>62.244</v>
      </c>
      <c r="AR33">
        <v>5.52</v>
      </c>
      <c r="AS33">
        <v>5.3807999999999998</v>
      </c>
      <c r="AT33">
        <v>20.001799999999999</v>
      </c>
      <c r="AU33">
        <v>0</v>
      </c>
      <c r="AV33">
        <v>0</v>
      </c>
      <c r="AW33">
        <v>27.693000000000001</v>
      </c>
      <c r="AX33">
        <v>42.744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2842.9966890000001</v>
      </c>
    </row>
    <row r="34" spans="1:117">
      <c r="A34" t="s">
        <v>76</v>
      </c>
      <c r="B34">
        <v>0</v>
      </c>
      <c r="C34">
        <v>42</v>
      </c>
      <c r="D34">
        <v>0</v>
      </c>
      <c r="E34">
        <v>0</v>
      </c>
      <c r="F34">
        <v>39.095999999999997</v>
      </c>
      <c r="G34">
        <v>0</v>
      </c>
      <c r="H34">
        <v>0</v>
      </c>
      <c r="I34">
        <v>42.744</v>
      </c>
      <c r="J34">
        <v>0</v>
      </c>
      <c r="K34">
        <v>341.56456300000002</v>
      </c>
      <c r="L34">
        <v>653.15250000000003</v>
      </c>
      <c r="M34">
        <v>92</v>
      </c>
      <c r="N34">
        <v>91.98</v>
      </c>
      <c r="O34">
        <v>123.66562500000001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49.436556000000003</v>
      </c>
      <c r="AF34">
        <v>26.622</v>
      </c>
      <c r="AG34">
        <v>19.971599999999999</v>
      </c>
      <c r="AH34">
        <v>93.563599999999994</v>
      </c>
      <c r="AI34">
        <v>0</v>
      </c>
      <c r="AJ34">
        <v>0</v>
      </c>
      <c r="AK34">
        <v>26.2683</v>
      </c>
      <c r="AL34">
        <v>2.3239999999999998</v>
      </c>
      <c r="AM34">
        <v>10.557359999999999</v>
      </c>
      <c r="AN34">
        <v>0.59302999999999995</v>
      </c>
      <c r="AO34">
        <v>1.1759999999999999</v>
      </c>
      <c r="AP34">
        <v>5.1239999999999997</v>
      </c>
      <c r="AQ34">
        <v>62.244</v>
      </c>
      <c r="AR34">
        <v>5.52</v>
      </c>
      <c r="AS34">
        <v>5.3807999999999998</v>
      </c>
      <c r="AT34">
        <v>20.001799999999999</v>
      </c>
      <c r="AU34">
        <v>0</v>
      </c>
      <c r="AV34">
        <v>0</v>
      </c>
      <c r="AW34">
        <v>27.693000000000001</v>
      </c>
      <c r="AX34">
        <v>42.744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2744.55548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38.552999999999997</v>
      </c>
      <c r="G35">
        <v>0</v>
      </c>
      <c r="H35">
        <v>0</v>
      </c>
      <c r="I35">
        <v>41.648000000000003</v>
      </c>
      <c r="J35">
        <v>0</v>
      </c>
      <c r="K35">
        <v>341.56456300000002</v>
      </c>
      <c r="L35">
        <v>653.15250000000003</v>
      </c>
      <c r="M35">
        <v>92</v>
      </c>
      <c r="N35">
        <v>91.98</v>
      </c>
      <c r="O35">
        <v>123.66562500000001</v>
      </c>
      <c r="P35">
        <v>103.5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17.748000000000001</v>
      </c>
      <c r="AG35">
        <v>19.971599999999999</v>
      </c>
      <c r="AH35">
        <v>66.290000000000006</v>
      </c>
      <c r="AI35">
        <v>0</v>
      </c>
      <c r="AJ35">
        <v>0</v>
      </c>
      <c r="AK35">
        <v>26.2683</v>
      </c>
      <c r="AL35">
        <v>2.3239999999999998</v>
      </c>
      <c r="AM35">
        <v>5.2786799999999996</v>
      </c>
      <c r="AN35">
        <v>0.59302999999999995</v>
      </c>
      <c r="AO35">
        <v>1.1759999999999999</v>
      </c>
      <c r="AP35">
        <v>5.1239999999999997</v>
      </c>
      <c r="AQ35">
        <v>62.244</v>
      </c>
      <c r="AR35">
        <v>5.52</v>
      </c>
      <c r="AS35">
        <v>5.3807999999999998</v>
      </c>
      <c r="AT35">
        <v>20.001799999999999</v>
      </c>
      <c r="AU35">
        <v>0</v>
      </c>
      <c r="AV35">
        <v>0</v>
      </c>
      <c r="AW35">
        <v>27.693000000000001</v>
      </c>
      <c r="AX35">
        <v>41.648000000000003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2700.3942000000002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38.552999999999997</v>
      </c>
      <c r="G36">
        <v>0</v>
      </c>
      <c r="H36">
        <v>0</v>
      </c>
      <c r="I36">
        <v>41.648000000000003</v>
      </c>
      <c r="J36">
        <v>0</v>
      </c>
      <c r="K36">
        <v>341.56456300000002</v>
      </c>
      <c r="L36">
        <v>653.15250000000003</v>
      </c>
      <c r="M36">
        <v>92</v>
      </c>
      <c r="N36">
        <v>91.98</v>
      </c>
      <c r="O36">
        <v>123.66562500000001</v>
      </c>
      <c r="P36">
        <v>103.5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19.971599999999999</v>
      </c>
      <c r="AH36">
        <v>66.290000000000006</v>
      </c>
      <c r="AI36">
        <v>0</v>
      </c>
      <c r="AJ36">
        <v>0</v>
      </c>
      <c r="AK36">
        <v>26.2683</v>
      </c>
      <c r="AL36">
        <v>2.3239999999999998</v>
      </c>
      <c r="AM36">
        <v>0</v>
      </c>
      <c r="AN36">
        <v>0.59302999999999995</v>
      </c>
      <c r="AO36">
        <v>1.1759999999999999</v>
      </c>
      <c r="AP36">
        <v>5.1239999999999997</v>
      </c>
      <c r="AQ36">
        <v>46.683</v>
      </c>
      <c r="AR36">
        <v>11.04</v>
      </c>
      <c r="AS36">
        <v>5.3807999999999998</v>
      </c>
      <c r="AT36">
        <v>20.001799999999999</v>
      </c>
      <c r="AU36">
        <v>0</v>
      </c>
      <c r="AV36">
        <v>0</v>
      </c>
      <c r="AW36">
        <v>27.693000000000001</v>
      </c>
      <c r="AX36">
        <v>41.648000000000003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2659.7216679999997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38.552999999999997</v>
      </c>
      <c r="G37">
        <v>0</v>
      </c>
      <c r="H37">
        <v>0</v>
      </c>
      <c r="I37">
        <v>41.648000000000003</v>
      </c>
      <c r="J37">
        <v>0</v>
      </c>
      <c r="K37">
        <v>341.56456300000002</v>
      </c>
      <c r="L37">
        <v>653.15250000000003</v>
      </c>
      <c r="M37">
        <v>92</v>
      </c>
      <c r="N37">
        <v>91.98</v>
      </c>
      <c r="O37">
        <v>123.66562500000001</v>
      </c>
      <c r="P37">
        <v>103.5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46.781799999999997</v>
      </c>
      <c r="AI37">
        <v>0</v>
      </c>
      <c r="AJ37">
        <v>0</v>
      </c>
      <c r="AK37">
        <v>26.2683</v>
      </c>
      <c r="AL37">
        <v>11.62</v>
      </c>
      <c r="AM37">
        <v>0</v>
      </c>
      <c r="AN37">
        <v>0.59302999999999995</v>
      </c>
      <c r="AO37">
        <v>1.1759999999999999</v>
      </c>
      <c r="AP37">
        <v>5.1239999999999997</v>
      </c>
      <c r="AQ37">
        <v>45.36</v>
      </c>
      <c r="AR37">
        <v>11.04</v>
      </c>
      <c r="AS37">
        <v>5.3807999999999998</v>
      </c>
      <c r="AT37">
        <v>20.001799999999999</v>
      </c>
      <c r="AU37">
        <v>0</v>
      </c>
      <c r="AV37">
        <v>0</v>
      </c>
      <c r="AW37">
        <v>27.693000000000001</v>
      </c>
      <c r="AX37">
        <v>41.648000000000003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2648.1864679999999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38.01</v>
      </c>
      <c r="G38">
        <v>0</v>
      </c>
      <c r="H38">
        <v>0</v>
      </c>
      <c r="I38">
        <v>41.648000000000003</v>
      </c>
      <c r="J38">
        <v>0</v>
      </c>
      <c r="K38">
        <v>341.56456300000002</v>
      </c>
      <c r="L38">
        <v>653.15250000000003</v>
      </c>
      <c r="M38">
        <v>92</v>
      </c>
      <c r="N38">
        <v>91.98</v>
      </c>
      <c r="O38">
        <v>123.66562500000001</v>
      </c>
      <c r="P38">
        <v>103.5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22.728000000000002</v>
      </c>
      <c r="AI38">
        <v>0</v>
      </c>
      <c r="AJ38">
        <v>0</v>
      </c>
      <c r="AK38">
        <v>26.2683</v>
      </c>
      <c r="AL38">
        <v>70.882000000000005</v>
      </c>
      <c r="AM38">
        <v>0</v>
      </c>
      <c r="AN38">
        <v>0.59302999999999995</v>
      </c>
      <c r="AO38">
        <v>1.1759999999999999</v>
      </c>
      <c r="AP38">
        <v>5.1239999999999997</v>
      </c>
      <c r="AQ38">
        <v>45.36</v>
      </c>
      <c r="AR38">
        <v>11.04</v>
      </c>
      <c r="AS38">
        <v>5.3807999999999998</v>
      </c>
      <c r="AT38">
        <v>20.001799999999999</v>
      </c>
      <c r="AU38">
        <v>0</v>
      </c>
      <c r="AV38">
        <v>0</v>
      </c>
      <c r="AW38">
        <v>27.693000000000001</v>
      </c>
      <c r="AX38">
        <v>41.648000000000003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2682.8516679999998</v>
      </c>
    </row>
    <row r="39" spans="1:117">
      <c r="A39" t="s">
        <v>81</v>
      </c>
      <c r="B39">
        <v>0</v>
      </c>
      <c r="C39">
        <v>40.950000000000003</v>
      </c>
      <c r="D39">
        <v>0</v>
      </c>
      <c r="E39">
        <v>0</v>
      </c>
      <c r="F39">
        <v>38.01</v>
      </c>
      <c r="G39">
        <v>0</v>
      </c>
      <c r="H39">
        <v>0</v>
      </c>
      <c r="I39">
        <v>41.648000000000003</v>
      </c>
      <c r="J39">
        <v>0</v>
      </c>
      <c r="K39">
        <v>341.56456300000002</v>
      </c>
      <c r="L39">
        <v>653.15250000000003</v>
      </c>
      <c r="M39">
        <v>92</v>
      </c>
      <c r="N39">
        <v>91.98</v>
      </c>
      <c r="O39">
        <v>123.66562500000001</v>
      </c>
      <c r="P39">
        <v>103.5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1.1759999999999999</v>
      </c>
      <c r="AP39">
        <v>5.1239999999999997</v>
      </c>
      <c r="AQ39">
        <v>30.366</v>
      </c>
      <c r="AR39">
        <v>11.04</v>
      </c>
      <c r="AS39">
        <v>5.3807999999999998</v>
      </c>
      <c r="AT39">
        <v>20.001799999999999</v>
      </c>
      <c r="AU39">
        <v>0</v>
      </c>
      <c r="AV39">
        <v>0</v>
      </c>
      <c r="AW39">
        <v>27.693000000000001</v>
      </c>
      <c r="AX39">
        <v>41.648000000000003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2664.9136679999997</v>
      </c>
    </row>
    <row r="40" spans="1:117">
      <c r="A40" t="s">
        <v>82</v>
      </c>
      <c r="B40">
        <v>0</v>
      </c>
      <c r="C40">
        <v>40.950000000000003</v>
      </c>
      <c r="D40">
        <v>0</v>
      </c>
      <c r="E40">
        <v>0</v>
      </c>
      <c r="F40">
        <v>38.01</v>
      </c>
      <c r="G40">
        <v>0</v>
      </c>
      <c r="H40">
        <v>0</v>
      </c>
      <c r="I40">
        <v>41.648000000000003</v>
      </c>
      <c r="J40">
        <v>0</v>
      </c>
      <c r="K40">
        <v>341.56456300000002</v>
      </c>
      <c r="L40">
        <v>653.15250000000003</v>
      </c>
      <c r="M40">
        <v>92</v>
      </c>
      <c r="N40">
        <v>91.98</v>
      </c>
      <c r="O40">
        <v>123.66562500000001</v>
      </c>
      <c r="P40">
        <v>103.5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1.1759999999999999</v>
      </c>
      <c r="AP40">
        <v>5.1239999999999997</v>
      </c>
      <c r="AQ40">
        <v>15.561</v>
      </c>
      <c r="AR40">
        <v>11.04</v>
      </c>
      <c r="AS40">
        <v>9.4163999999999994</v>
      </c>
      <c r="AT40">
        <v>20.001799999999999</v>
      </c>
      <c r="AU40">
        <v>0</v>
      </c>
      <c r="AV40">
        <v>0</v>
      </c>
      <c r="AW40">
        <v>27.693000000000001</v>
      </c>
      <c r="AX40">
        <v>41.648000000000003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2637.6654160000003</v>
      </c>
    </row>
    <row r="41" spans="1:117">
      <c r="A41" t="s">
        <v>83</v>
      </c>
      <c r="B41">
        <v>0</v>
      </c>
      <c r="C41">
        <v>40.950000000000003</v>
      </c>
      <c r="D41">
        <v>0</v>
      </c>
      <c r="E41">
        <v>0</v>
      </c>
      <c r="F41">
        <v>38.01</v>
      </c>
      <c r="G41">
        <v>0</v>
      </c>
      <c r="H41">
        <v>0</v>
      </c>
      <c r="I41">
        <v>41.648000000000003</v>
      </c>
      <c r="J41">
        <v>0</v>
      </c>
      <c r="K41">
        <v>341.56456300000002</v>
      </c>
      <c r="L41">
        <v>653.15250000000003</v>
      </c>
      <c r="M41">
        <v>92</v>
      </c>
      <c r="N41">
        <v>91.98</v>
      </c>
      <c r="O41">
        <v>123.66562500000001</v>
      </c>
      <c r="P41">
        <v>103.5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418.77</v>
      </c>
      <c r="V41">
        <v>19.46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70.882000000000005</v>
      </c>
      <c r="AM41">
        <v>0</v>
      </c>
      <c r="AN41">
        <v>0.59302999999999995</v>
      </c>
      <c r="AO41">
        <v>1.1759999999999999</v>
      </c>
      <c r="AP41">
        <v>5.1239999999999997</v>
      </c>
      <c r="AQ41">
        <v>0</v>
      </c>
      <c r="AR41">
        <v>49.68</v>
      </c>
      <c r="AS41">
        <v>24.75168</v>
      </c>
      <c r="AT41">
        <v>20.001799999999999</v>
      </c>
      <c r="AU41">
        <v>0</v>
      </c>
      <c r="AV41">
        <v>0</v>
      </c>
      <c r="AW41">
        <v>27.693000000000001</v>
      </c>
      <c r="AX41">
        <v>41.648000000000003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2674.8078459999997</v>
      </c>
    </row>
    <row r="42" spans="1:117">
      <c r="A42" t="s">
        <v>84</v>
      </c>
      <c r="B42">
        <v>0</v>
      </c>
      <c r="C42">
        <v>40.950000000000003</v>
      </c>
      <c r="D42">
        <v>0</v>
      </c>
      <c r="E42">
        <v>0</v>
      </c>
      <c r="F42">
        <v>38.01</v>
      </c>
      <c r="G42">
        <v>0</v>
      </c>
      <c r="H42">
        <v>0</v>
      </c>
      <c r="I42">
        <v>41.648000000000003</v>
      </c>
      <c r="J42">
        <v>0</v>
      </c>
      <c r="K42">
        <v>341.56456300000002</v>
      </c>
      <c r="L42">
        <v>653.15250000000003</v>
      </c>
      <c r="M42">
        <v>92</v>
      </c>
      <c r="N42">
        <v>91.98</v>
      </c>
      <c r="O42">
        <v>123.66562500000001</v>
      </c>
      <c r="P42">
        <v>103.5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418.77</v>
      </c>
      <c r="V42">
        <v>19.46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15.106</v>
      </c>
      <c r="AM42">
        <v>0</v>
      </c>
      <c r="AN42">
        <v>0.59302999999999995</v>
      </c>
      <c r="AO42">
        <v>1.1759999999999999</v>
      </c>
      <c r="AP42">
        <v>5.1239999999999997</v>
      </c>
      <c r="AQ42">
        <v>0</v>
      </c>
      <c r="AR42">
        <v>49.68</v>
      </c>
      <c r="AS42">
        <v>24.75168</v>
      </c>
      <c r="AT42">
        <v>20.001799999999999</v>
      </c>
      <c r="AU42">
        <v>0</v>
      </c>
      <c r="AV42">
        <v>0</v>
      </c>
      <c r="AW42">
        <v>27.693000000000001</v>
      </c>
      <c r="AX42">
        <v>41.648000000000003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2619.0318459999999</v>
      </c>
    </row>
    <row r="43" spans="1:117">
      <c r="A43" t="s">
        <v>85</v>
      </c>
      <c r="B43">
        <v>0</v>
      </c>
      <c r="C43">
        <v>40.950000000000003</v>
      </c>
      <c r="D43">
        <v>0</v>
      </c>
      <c r="E43">
        <v>0</v>
      </c>
      <c r="F43">
        <v>38.01</v>
      </c>
      <c r="G43">
        <v>0</v>
      </c>
      <c r="H43">
        <v>0</v>
      </c>
      <c r="I43">
        <v>41.648000000000003</v>
      </c>
      <c r="J43">
        <v>0</v>
      </c>
      <c r="K43">
        <v>341.56456300000002</v>
      </c>
      <c r="L43">
        <v>653.15250000000003</v>
      </c>
      <c r="M43">
        <v>92</v>
      </c>
      <c r="N43">
        <v>91.98</v>
      </c>
      <c r="O43">
        <v>123.66562500000001</v>
      </c>
      <c r="P43">
        <v>103.5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418.77</v>
      </c>
      <c r="V43">
        <v>19.46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1.1759999999999999</v>
      </c>
      <c r="AP43">
        <v>5.1239999999999997</v>
      </c>
      <c r="AQ43">
        <v>0</v>
      </c>
      <c r="AR43">
        <v>13.247999999999999</v>
      </c>
      <c r="AS43">
        <v>24.75168</v>
      </c>
      <c r="AT43">
        <v>20.001799999999999</v>
      </c>
      <c r="AU43">
        <v>0</v>
      </c>
      <c r="AV43">
        <v>0</v>
      </c>
      <c r="AW43">
        <v>27.693000000000001</v>
      </c>
      <c r="AX43">
        <v>41.648000000000003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2580.8568459999997</v>
      </c>
    </row>
    <row r="44" spans="1:117">
      <c r="A44" t="s">
        <v>86</v>
      </c>
      <c r="B44">
        <v>0</v>
      </c>
      <c r="C44">
        <v>40.950000000000003</v>
      </c>
      <c r="D44">
        <v>0</v>
      </c>
      <c r="E44">
        <v>0</v>
      </c>
      <c r="F44">
        <v>38.01</v>
      </c>
      <c r="G44">
        <v>0</v>
      </c>
      <c r="H44">
        <v>0</v>
      </c>
      <c r="I44">
        <v>41.648000000000003</v>
      </c>
      <c r="J44">
        <v>0</v>
      </c>
      <c r="K44">
        <v>341.56456300000002</v>
      </c>
      <c r="L44">
        <v>653.15250000000003</v>
      </c>
      <c r="M44">
        <v>92</v>
      </c>
      <c r="N44">
        <v>91.98</v>
      </c>
      <c r="O44">
        <v>123.66562500000001</v>
      </c>
      <c r="P44">
        <v>103.5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418.77</v>
      </c>
      <c r="V44">
        <v>19.46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1.1759999999999999</v>
      </c>
      <c r="AP44">
        <v>5.1239999999999997</v>
      </c>
      <c r="AQ44">
        <v>0</v>
      </c>
      <c r="AR44">
        <v>13.247999999999999</v>
      </c>
      <c r="AS44">
        <v>24.75168</v>
      </c>
      <c r="AT44">
        <v>20.001799999999999</v>
      </c>
      <c r="AU44">
        <v>0</v>
      </c>
      <c r="AV44">
        <v>0</v>
      </c>
      <c r="AW44">
        <v>27.693000000000001</v>
      </c>
      <c r="AX44">
        <v>41.648000000000003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2580.8568459999997</v>
      </c>
    </row>
    <row r="45" spans="1:117">
      <c r="A45" t="s">
        <v>87</v>
      </c>
      <c r="B45">
        <v>0</v>
      </c>
      <c r="C45">
        <v>40.950000000000003</v>
      </c>
      <c r="D45">
        <v>0</v>
      </c>
      <c r="E45">
        <v>0</v>
      </c>
      <c r="F45">
        <v>38.01</v>
      </c>
      <c r="G45">
        <v>0</v>
      </c>
      <c r="H45">
        <v>0</v>
      </c>
      <c r="I45">
        <v>41.648000000000003</v>
      </c>
      <c r="J45">
        <v>0</v>
      </c>
      <c r="K45">
        <v>341.56456300000002</v>
      </c>
      <c r="L45">
        <v>653.15250000000003</v>
      </c>
      <c r="M45">
        <v>92</v>
      </c>
      <c r="N45">
        <v>100.8</v>
      </c>
      <c r="O45">
        <v>123.66562500000001</v>
      </c>
      <c r="P45">
        <v>103.5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418.77</v>
      </c>
      <c r="V45">
        <v>19.46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1.1759999999999999</v>
      </c>
      <c r="AP45">
        <v>5.1239999999999997</v>
      </c>
      <c r="AQ45">
        <v>0</v>
      </c>
      <c r="AR45">
        <v>13.247999999999999</v>
      </c>
      <c r="AS45">
        <v>24.75168</v>
      </c>
      <c r="AT45">
        <v>20.001799999999999</v>
      </c>
      <c r="AU45">
        <v>0</v>
      </c>
      <c r="AV45">
        <v>0</v>
      </c>
      <c r="AW45">
        <v>27.693000000000001</v>
      </c>
      <c r="AX45">
        <v>41.648000000000003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2589.6768459999998</v>
      </c>
    </row>
    <row r="46" spans="1:117">
      <c r="A46" t="s">
        <v>88</v>
      </c>
      <c r="B46">
        <v>0</v>
      </c>
      <c r="C46">
        <v>40.950000000000003</v>
      </c>
      <c r="D46">
        <v>0</v>
      </c>
      <c r="E46">
        <v>0</v>
      </c>
      <c r="F46">
        <v>38.01</v>
      </c>
      <c r="G46">
        <v>0</v>
      </c>
      <c r="H46">
        <v>0</v>
      </c>
      <c r="I46">
        <v>41.648000000000003</v>
      </c>
      <c r="J46">
        <v>0</v>
      </c>
      <c r="K46">
        <v>341.56456300000002</v>
      </c>
      <c r="L46">
        <v>653.15250000000003</v>
      </c>
      <c r="M46">
        <v>92</v>
      </c>
      <c r="N46">
        <v>105.84</v>
      </c>
      <c r="O46">
        <v>123.66562500000001</v>
      </c>
      <c r="P46">
        <v>103.5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418.77</v>
      </c>
      <c r="V46">
        <v>19.46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1.1759999999999999</v>
      </c>
      <c r="AP46">
        <v>5.1239999999999997</v>
      </c>
      <c r="AQ46">
        <v>0</v>
      </c>
      <c r="AR46">
        <v>13.247999999999999</v>
      </c>
      <c r="AS46">
        <v>24.75168</v>
      </c>
      <c r="AT46">
        <v>20.001799999999999</v>
      </c>
      <c r="AU46">
        <v>0</v>
      </c>
      <c r="AV46">
        <v>0</v>
      </c>
      <c r="AW46">
        <v>27.693000000000001</v>
      </c>
      <c r="AX46">
        <v>41.648000000000003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2581.5468059999998</v>
      </c>
    </row>
    <row r="47" spans="1:117">
      <c r="A47" t="s">
        <v>89</v>
      </c>
      <c r="B47">
        <v>0</v>
      </c>
      <c r="C47">
        <v>39.9</v>
      </c>
      <c r="D47">
        <v>0</v>
      </c>
      <c r="E47">
        <v>0</v>
      </c>
      <c r="F47">
        <v>38.01</v>
      </c>
      <c r="G47">
        <v>0</v>
      </c>
      <c r="H47">
        <v>0</v>
      </c>
      <c r="I47">
        <v>41.648000000000003</v>
      </c>
      <c r="J47">
        <v>0</v>
      </c>
      <c r="K47">
        <v>341.56456300000002</v>
      </c>
      <c r="L47">
        <v>653.15250000000003</v>
      </c>
      <c r="M47">
        <v>92</v>
      </c>
      <c r="N47">
        <v>112.14</v>
      </c>
      <c r="O47">
        <v>123.66562500000001</v>
      </c>
      <c r="P47">
        <v>103.5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19.46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1.1759999999999999</v>
      </c>
      <c r="AP47">
        <v>5.1239999999999997</v>
      </c>
      <c r="AQ47">
        <v>0</v>
      </c>
      <c r="AR47">
        <v>13.247999999999999</v>
      </c>
      <c r="AS47">
        <v>24.75168</v>
      </c>
      <c r="AT47">
        <v>20.001799999999999</v>
      </c>
      <c r="AU47">
        <v>0</v>
      </c>
      <c r="AV47">
        <v>0</v>
      </c>
      <c r="AW47">
        <v>27.693000000000001</v>
      </c>
      <c r="AX47">
        <v>41.648000000000003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2586.7968059999998</v>
      </c>
    </row>
    <row r="48" spans="1:117">
      <c r="A48" t="s">
        <v>90</v>
      </c>
      <c r="B48">
        <v>0</v>
      </c>
      <c r="C48">
        <v>39.9</v>
      </c>
      <c r="D48">
        <v>0</v>
      </c>
      <c r="E48">
        <v>0</v>
      </c>
      <c r="F48">
        <v>38.01</v>
      </c>
      <c r="G48">
        <v>0</v>
      </c>
      <c r="H48">
        <v>0</v>
      </c>
      <c r="I48">
        <v>41.648000000000003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103.5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19.46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1.1759999999999999</v>
      </c>
      <c r="AP48">
        <v>5.1239999999999997</v>
      </c>
      <c r="AQ48">
        <v>0</v>
      </c>
      <c r="AR48">
        <v>13.247999999999999</v>
      </c>
      <c r="AS48">
        <v>24.75168</v>
      </c>
      <c r="AT48">
        <v>20.001799999999999</v>
      </c>
      <c r="AU48">
        <v>0</v>
      </c>
      <c r="AV48">
        <v>0</v>
      </c>
      <c r="AW48">
        <v>27.693000000000001</v>
      </c>
      <c r="AX48">
        <v>41.648000000000003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2592.781806</v>
      </c>
    </row>
    <row r="49" spans="1:117">
      <c r="A49" t="s">
        <v>91</v>
      </c>
      <c r="B49">
        <v>0</v>
      </c>
      <c r="C49">
        <v>39.9</v>
      </c>
      <c r="D49">
        <v>0</v>
      </c>
      <c r="E49">
        <v>0</v>
      </c>
      <c r="F49">
        <v>38.01</v>
      </c>
      <c r="G49">
        <v>0</v>
      </c>
      <c r="H49">
        <v>0</v>
      </c>
      <c r="I49">
        <v>41.648000000000003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103.5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19.46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1.1759999999999999</v>
      </c>
      <c r="AP49">
        <v>5.1239999999999997</v>
      </c>
      <c r="AQ49">
        <v>0</v>
      </c>
      <c r="AR49">
        <v>11.04</v>
      </c>
      <c r="AS49">
        <v>9.4163999999999994</v>
      </c>
      <c r="AT49">
        <v>20.001799999999999</v>
      </c>
      <c r="AU49">
        <v>0</v>
      </c>
      <c r="AV49">
        <v>0</v>
      </c>
      <c r="AW49">
        <v>27.693000000000001</v>
      </c>
      <c r="AX49">
        <v>41.648000000000003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2575.2385260000001</v>
      </c>
    </row>
    <row r="50" spans="1:117">
      <c r="A50" t="s">
        <v>92</v>
      </c>
      <c r="B50">
        <v>0</v>
      </c>
      <c r="C50">
        <v>39.9</v>
      </c>
      <c r="D50">
        <v>0</v>
      </c>
      <c r="E50">
        <v>0</v>
      </c>
      <c r="F50">
        <v>38.01</v>
      </c>
      <c r="G50">
        <v>0</v>
      </c>
      <c r="H50">
        <v>0</v>
      </c>
      <c r="I50">
        <v>41.648000000000003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103.5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19.46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1.1759999999999999</v>
      </c>
      <c r="AP50">
        <v>5.1239999999999997</v>
      </c>
      <c r="AQ50">
        <v>0</v>
      </c>
      <c r="AR50">
        <v>11.04</v>
      </c>
      <c r="AS50">
        <v>9.4163999999999994</v>
      </c>
      <c r="AT50">
        <v>20.001799999999999</v>
      </c>
      <c r="AU50">
        <v>0</v>
      </c>
      <c r="AV50">
        <v>0</v>
      </c>
      <c r="AW50">
        <v>27.693000000000001</v>
      </c>
      <c r="AX50">
        <v>41.648000000000003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2575.2385260000001</v>
      </c>
    </row>
    <row r="51" spans="1:117">
      <c r="A51" t="s">
        <v>93</v>
      </c>
      <c r="B51">
        <v>0</v>
      </c>
      <c r="C51">
        <v>38.85</v>
      </c>
      <c r="D51">
        <v>0</v>
      </c>
      <c r="E51">
        <v>0</v>
      </c>
      <c r="F51">
        <v>36.923999999999999</v>
      </c>
      <c r="G51">
        <v>0</v>
      </c>
      <c r="H51">
        <v>0</v>
      </c>
      <c r="I51">
        <v>41.648000000000003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103.5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19.46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2.0579999999999998</v>
      </c>
      <c r="AP51">
        <v>5.1239999999999997</v>
      </c>
      <c r="AQ51">
        <v>0</v>
      </c>
      <c r="AR51">
        <v>11.04</v>
      </c>
      <c r="AS51">
        <v>9.4163999999999994</v>
      </c>
      <c r="AT51">
        <v>20.001799999999999</v>
      </c>
      <c r="AU51">
        <v>0</v>
      </c>
      <c r="AV51">
        <v>0</v>
      </c>
      <c r="AW51">
        <v>27.693000000000001</v>
      </c>
      <c r="AX51">
        <v>41.648000000000003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2573.9845260000002</v>
      </c>
    </row>
    <row r="52" spans="1:117">
      <c r="A52" t="s">
        <v>94</v>
      </c>
      <c r="B52">
        <v>0</v>
      </c>
      <c r="C52">
        <v>38.85</v>
      </c>
      <c r="D52">
        <v>0</v>
      </c>
      <c r="E52">
        <v>0</v>
      </c>
      <c r="F52">
        <v>36.923999999999999</v>
      </c>
      <c r="G52">
        <v>0</v>
      </c>
      <c r="H52">
        <v>0</v>
      </c>
      <c r="I52">
        <v>41.648000000000003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103.5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19.46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2.0579999999999998</v>
      </c>
      <c r="AP52">
        <v>5.1239999999999997</v>
      </c>
      <c r="AQ52">
        <v>0</v>
      </c>
      <c r="AR52">
        <v>11.04</v>
      </c>
      <c r="AS52">
        <v>9.4163999999999994</v>
      </c>
      <c r="AT52">
        <v>20.001799999999999</v>
      </c>
      <c r="AU52">
        <v>0</v>
      </c>
      <c r="AV52">
        <v>0</v>
      </c>
      <c r="AW52">
        <v>27.693000000000001</v>
      </c>
      <c r="AX52">
        <v>41.648000000000003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2553.1505260000004</v>
      </c>
    </row>
    <row r="53" spans="1:117">
      <c r="A53" t="s">
        <v>95</v>
      </c>
      <c r="B53">
        <v>0</v>
      </c>
      <c r="C53">
        <v>38.85</v>
      </c>
      <c r="D53">
        <v>0</v>
      </c>
      <c r="E53">
        <v>0</v>
      </c>
      <c r="F53">
        <v>36.923999999999999</v>
      </c>
      <c r="G53">
        <v>0</v>
      </c>
      <c r="H53">
        <v>0</v>
      </c>
      <c r="I53">
        <v>41.648000000000003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103.5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19.46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2.0579999999999998</v>
      </c>
      <c r="AP53">
        <v>5.1239999999999997</v>
      </c>
      <c r="AQ53">
        <v>0</v>
      </c>
      <c r="AR53">
        <v>11.04</v>
      </c>
      <c r="AS53">
        <v>14.7972</v>
      </c>
      <c r="AT53">
        <v>20.001799999999999</v>
      </c>
      <c r="AU53">
        <v>0</v>
      </c>
      <c r="AV53">
        <v>0</v>
      </c>
      <c r="AW53">
        <v>27.693000000000001</v>
      </c>
      <c r="AX53">
        <v>41.648000000000003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2558.5313260000003</v>
      </c>
    </row>
    <row r="54" spans="1:117">
      <c r="A54" t="s">
        <v>96</v>
      </c>
      <c r="B54">
        <v>0</v>
      </c>
      <c r="C54">
        <v>38.85</v>
      </c>
      <c r="D54">
        <v>0</v>
      </c>
      <c r="E54">
        <v>0</v>
      </c>
      <c r="F54">
        <v>36.923999999999999</v>
      </c>
      <c r="G54">
        <v>0</v>
      </c>
      <c r="H54">
        <v>0</v>
      </c>
      <c r="I54">
        <v>41.648000000000003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103.5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19.46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2.0579999999999998</v>
      </c>
      <c r="AP54">
        <v>5.1239999999999997</v>
      </c>
      <c r="AQ54">
        <v>0</v>
      </c>
      <c r="AR54">
        <v>11.04</v>
      </c>
      <c r="AS54">
        <v>14.7972</v>
      </c>
      <c r="AT54">
        <v>20.001799999999999</v>
      </c>
      <c r="AU54">
        <v>0</v>
      </c>
      <c r="AV54">
        <v>0</v>
      </c>
      <c r="AW54">
        <v>27.693000000000001</v>
      </c>
      <c r="AX54">
        <v>41.648000000000003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2558.5313260000003</v>
      </c>
    </row>
    <row r="55" spans="1:117">
      <c r="A55" t="s">
        <v>97</v>
      </c>
      <c r="B55">
        <v>0</v>
      </c>
      <c r="C55">
        <v>38.85</v>
      </c>
      <c r="D55">
        <v>0</v>
      </c>
      <c r="E55">
        <v>0</v>
      </c>
      <c r="F55">
        <v>36.381</v>
      </c>
      <c r="G55">
        <v>0</v>
      </c>
      <c r="H55">
        <v>0</v>
      </c>
      <c r="I55">
        <v>41.648000000000003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103.5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19.46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2.0579999999999998</v>
      </c>
      <c r="AP55">
        <v>11.922267</v>
      </c>
      <c r="AQ55">
        <v>0</v>
      </c>
      <c r="AR55">
        <v>11.04</v>
      </c>
      <c r="AS55">
        <v>14.7972</v>
      </c>
      <c r="AT55">
        <v>20.001799999999999</v>
      </c>
      <c r="AU55">
        <v>0</v>
      </c>
      <c r="AV55">
        <v>0</v>
      </c>
      <c r="AW55">
        <v>27.693000000000001</v>
      </c>
      <c r="AX55">
        <v>41.648000000000003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2564.7865930000003</v>
      </c>
    </row>
    <row r="56" spans="1:117">
      <c r="A56" t="s">
        <v>98</v>
      </c>
      <c r="B56">
        <v>0</v>
      </c>
      <c r="C56">
        <v>38.85</v>
      </c>
      <c r="D56">
        <v>0</v>
      </c>
      <c r="E56">
        <v>0</v>
      </c>
      <c r="F56">
        <v>36.381</v>
      </c>
      <c r="G56">
        <v>0</v>
      </c>
      <c r="H56">
        <v>0</v>
      </c>
      <c r="I56">
        <v>41.648000000000003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103.5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19.46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2.0579999999999998</v>
      </c>
      <c r="AP56">
        <v>11.922267</v>
      </c>
      <c r="AQ56">
        <v>0</v>
      </c>
      <c r="AR56">
        <v>11.04</v>
      </c>
      <c r="AS56">
        <v>14.7972</v>
      </c>
      <c r="AT56">
        <v>20.001799999999999</v>
      </c>
      <c r="AU56">
        <v>0</v>
      </c>
      <c r="AV56">
        <v>0</v>
      </c>
      <c r="AW56">
        <v>27.693000000000001</v>
      </c>
      <c r="AX56">
        <v>41.648000000000003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2564.7865930000003</v>
      </c>
    </row>
    <row r="57" spans="1:117">
      <c r="A57" t="s">
        <v>99</v>
      </c>
      <c r="B57">
        <v>0</v>
      </c>
      <c r="C57">
        <v>38.85</v>
      </c>
      <c r="D57">
        <v>0</v>
      </c>
      <c r="E57">
        <v>0</v>
      </c>
      <c r="F57">
        <v>36.381</v>
      </c>
      <c r="G57">
        <v>0</v>
      </c>
      <c r="H57">
        <v>0</v>
      </c>
      <c r="I57">
        <v>41.648000000000003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103.5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19.46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2.0579999999999998</v>
      </c>
      <c r="AP57">
        <v>11.922267</v>
      </c>
      <c r="AQ57">
        <v>0</v>
      </c>
      <c r="AR57">
        <v>8.8320000000000007</v>
      </c>
      <c r="AS57">
        <v>14.7972</v>
      </c>
      <c r="AT57">
        <v>20.001799999999999</v>
      </c>
      <c r="AU57">
        <v>0</v>
      </c>
      <c r="AV57">
        <v>0</v>
      </c>
      <c r="AW57">
        <v>27.693000000000001</v>
      </c>
      <c r="AX57">
        <v>41.648000000000003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2569.099393</v>
      </c>
    </row>
    <row r="58" spans="1:117">
      <c r="A58" t="s">
        <v>100</v>
      </c>
      <c r="B58">
        <v>0</v>
      </c>
      <c r="C58">
        <v>38.85</v>
      </c>
      <c r="D58">
        <v>0</v>
      </c>
      <c r="E58">
        <v>0</v>
      </c>
      <c r="F58">
        <v>36.381</v>
      </c>
      <c r="G58">
        <v>0</v>
      </c>
      <c r="H58">
        <v>0</v>
      </c>
      <c r="I58">
        <v>41.648000000000003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103.5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19.46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2.0579999999999998</v>
      </c>
      <c r="AP58">
        <v>11.922267</v>
      </c>
      <c r="AQ58">
        <v>0</v>
      </c>
      <c r="AR58">
        <v>8.8320000000000007</v>
      </c>
      <c r="AS58">
        <v>14.7972</v>
      </c>
      <c r="AT58">
        <v>20.001799999999999</v>
      </c>
      <c r="AU58">
        <v>0</v>
      </c>
      <c r="AV58">
        <v>0</v>
      </c>
      <c r="AW58">
        <v>27.693000000000001</v>
      </c>
      <c r="AX58">
        <v>41.648000000000003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2569.099393</v>
      </c>
    </row>
    <row r="59" spans="1:117">
      <c r="A59" t="s">
        <v>101</v>
      </c>
      <c r="B59">
        <v>0</v>
      </c>
      <c r="C59">
        <v>37.799999999999997</v>
      </c>
      <c r="D59">
        <v>0</v>
      </c>
      <c r="E59">
        <v>0</v>
      </c>
      <c r="F59">
        <v>42.353999999999999</v>
      </c>
      <c r="G59">
        <v>0</v>
      </c>
      <c r="H59">
        <v>0</v>
      </c>
      <c r="I59">
        <v>41.648000000000003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103.5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19.46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2.0579999999999998</v>
      </c>
      <c r="AP59">
        <v>5.1239999999999997</v>
      </c>
      <c r="AQ59">
        <v>0</v>
      </c>
      <c r="AR59">
        <v>8.8320000000000007</v>
      </c>
      <c r="AS59">
        <v>14.7972</v>
      </c>
      <c r="AT59">
        <v>20.001799999999999</v>
      </c>
      <c r="AU59">
        <v>0</v>
      </c>
      <c r="AV59">
        <v>0</v>
      </c>
      <c r="AW59">
        <v>21.72</v>
      </c>
      <c r="AX59">
        <v>41.648000000000003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2561.2511259999997</v>
      </c>
    </row>
    <row r="60" spans="1:117">
      <c r="A60" t="s">
        <v>102</v>
      </c>
      <c r="B60">
        <v>0</v>
      </c>
      <c r="C60">
        <v>37.799999999999997</v>
      </c>
      <c r="D60">
        <v>0</v>
      </c>
      <c r="E60">
        <v>0</v>
      </c>
      <c r="F60">
        <v>42.353999999999999</v>
      </c>
      <c r="G60">
        <v>0</v>
      </c>
      <c r="H60">
        <v>0</v>
      </c>
      <c r="I60">
        <v>41.648000000000003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103.5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19.46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2.0579999999999998</v>
      </c>
      <c r="AP60">
        <v>5.1239999999999997</v>
      </c>
      <c r="AQ60">
        <v>0</v>
      </c>
      <c r="AR60">
        <v>8.8320000000000007</v>
      </c>
      <c r="AS60">
        <v>14.7972</v>
      </c>
      <c r="AT60">
        <v>20.001799999999999</v>
      </c>
      <c r="AU60">
        <v>0</v>
      </c>
      <c r="AV60">
        <v>0</v>
      </c>
      <c r="AW60">
        <v>21.72</v>
      </c>
      <c r="AX60">
        <v>41.648000000000003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2561.2511259999997</v>
      </c>
    </row>
    <row r="61" spans="1:117">
      <c r="A61" t="s">
        <v>103</v>
      </c>
      <c r="B61">
        <v>0</v>
      </c>
      <c r="C61">
        <v>37.799999999999997</v>
      </c>
      <c r="D61">
        <v>0</v>
      </c>
      <c r="E61">
        <v>0</v>
      </c>
      <c r="F61">
        <v>42.353999999999999</v>
      </c>
      <c r="G61">
        <v>0</v>
      </c>
      <c r="H61">
        <v>0</v>
      </c>
      <c r="I61">
        <v>41.648000000000003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103.5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19.46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0.59302999999999995</v>
      </c>
      <c r="AO61">
        <v>2.0579999999999998</v>
      </c>
      <c r="AP61">
        <v>5.1239999999999997</v>
      </c>
      <c r="AQ61">
        <v>0</v>
      </c>
      <c r="AR61">
        <v>6.6239999999999997</v>
      </c>
      <c r="AS61">
        <v>14.7972</v>
      </c>
      <c r="AT61">
        <v>20.001799999999999</v>
      </c>
      <c r="AU61">
        <v>0</v>
      </c>
      <c r="AV61">
        <v>0</v>
      </c>
      <c r="AW61">
        <v>21.72</v>
      </c>
      <c r="AX61">
        <v>41.648000000000003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2559.0431259999996</v>
      </c>
    </row>
    <row r="62" spans="1:117">
      <c r="A62" t="s">
        <v>104</v>
      </c>
      <c r="B62">
        <v>0</v>
      </c>
      <c r="C62">
        <v>37.799999999999997</v>
      </c>
      <c r="D62">
        <v>0</v>
      </c>
      <c r="E62">
        <v>0</v>
      </c>
      <c r="F62">
        <v>42.353999999999999</v>
      </c>
      <c r="G62">
        <v>0</v>
      </c>
      <c r="H62">
        <v>0</v>
      </c>
      <c r="I62">
        <v>41.648000000000003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103.5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19.46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22.728000000000002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0.59302999999999995</v>
      </c>
      <c r="AO62">
        <v>2.0579999999999998</v>
      </c>
      <c r="AP62">
        <v>5.1239999999999997</v>
      </c>
      <c r="AQ62">
        <v>15.561</v>
      </c>
      <c r="AR62">
        <v>6.6239999999999997</v>
      </c>
      <c r="AS62">
        <v>14.7972</v>
      </c>
      <c r="AT62">
        <v>20.001799999999999</v>
      </c>
      <c r="AU62">
        <v>0</v>
      </c>
      <c r="AV62">
        <v>0</v>
      </c>
      <c r="AW62">
        <v>21.72</v>
      </c>
      <c r="AX62">
        <v>41.648000000000003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2590.811326</v>
      </c>
    </row>
    <row r="63" spans="1:117">
      <c r="A63" t="s">
        <v>105</v>
      </c>
      <c r="B63">
        <v>0</v>
      </c>
      <c r="C63">
        <v>37.799999999999997</v>
      </c>
      <c r="D63">
        <v>0</v>
      </c>
      <c r="E63">
        <v>0</v>
      </c>
      <c r="F63">
        <v>42.353999999999999</v>
      </c>
      <c r="G63">
        <v>0</v>
      </c>
      <c r="H63">
        <v>0</v>
      </c>
      <c r="I63">
        <v>41.648000000000003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103.5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19.46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22.728000000000002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2.0579999999999998</v>
      </c>
      <c r="AP63">
        <v>5.1239999999999997</v>
      </c>
      <c r="AQ63">
        <v>15.561</v>
      </c>
      <c r="AR63">
        <v>6.6239999999999997</v>
      </c>
      <c r="AS63">
        <v>14.7972</v>
      </c>
      <c r="AT63">
        <v>20.001799999999999</v>
      </c>
      <c r="AU63">
        <v>0</v>
      </c>
      <c r="AV63">
        <v>0</v>
      </c>
      <c r="AW63">
        <v>21.72</v>
      </c>
      <c r="AX63">
        <v>41.648000000000003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2590.811326</v>
      </c>
    </row>
    <row r="64" spans="1:117">
      <c r="A64" t="s">
        <v>106</v>
      </c>
      <c r="B64">
        <v>0</v>
      </c>
      <c r="C64">
        <v>37.799999999999997</v>
      </c>
      <c r="D64">
        <v>0</v>
      </c>
      <c r="E64">
        <v>0</v>
      </c>
      <c r="F64">
        <v>42.353999999999999</v>
      </c>
      <c r="G64">
        <v>0</v>
      </c>
      <c r="H64">
        <v>0</v>
      </c>
      <c r="I64">
        <v>41.648000000000003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103.5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19.46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22.728000000000002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0.59302999999999995</v>
      </c>
      <c r="AO64">
        <v>2.0579999999999998</v>
      </c>
      <c r="AP64">
        <v>5.1239999999999997</v>
      </c>
      <c r="AQ64">
        <v>15.561</v>
      </c>
      <c r="AR64">
        <v>6.6239999999999997</v>
      </c>
      <c r="AS64">
        <v>14.7972</v>
      </c>
      <c r="AT64">
        <v>20.001799999999999</v>
      </c>
      <c r="AU64">
        <v>0</v>
      </c>
      <c r="AV64">
        <v>0</v>
      </c>
      <c r="AW64">
        <v>21.72</v>
      </c>
      <c r="AX64">
        <v>41.648000000000003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2590.811326</v>
      </c>
    </row>
    <row r="65" spans="1:117">
      <c r="A65" t="s">
        <v>107</v>
      </c>
      <c r="B65">
        <v>0</v>
      </c>
      <c r="C65">
        <v>37.799999999999997</v>
      </c>
      <c r="D65">
        <v>0</v>
      </c>
      <c r="E65">
        <v>0</v>
      </c>
      <c r="F65">
        <v>42.353999999999999</v>
      </c>
      <c r="G65">
        <v>0</v>
      </c>
      <c r="H65">
        <v>0</v>
      </c>
      <c r="I65">
        <v>41.648000000000003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103.5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19.46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0.59302999999999995</v>
      </c>
      <c r="AO65">
        <v>2.0579999999999998</v>
      </c>
      <c r="AP65">
        <v>5.1239999999999997</v>
      </c>
      <c r="AQ65">
        <v>31.122</v>
      </c>
      <c r="AR65">
        <v>6.6239999999999997</v>
      </c>
      <c r="AS65">
        <v>10.089</v>
      </c>
      <c r="AT65">
        <v>20.001799999999999</v>
      </c>
      <c r="AU65">
        <v>0</v>
      </c>
      <c r="AV65">
        <v>0</v>
      </c>
      <c r="AW65">
        <v>21.72</v>
      </c>
      <c r="AX65">
        <v>41.648000000000003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2601.6641259999997</v>
      </c>
    </row>
    <row r="66" spans="1:117">
      <c r="A66" t="s">
        <v>108</v>
      </c>
      <c r="B66">
        <v>0</v>
      </c>
      <c r="C66">
        <v>37.799999999999997</v>
      </c>
      <c r="D66">
        <v>0</v>
      </c>
      <c r="E66">
        <v>0</v>
      </c>
      <c r="F66">
        <v>42.353999999999999</v>
      </c>
      <c r="G66">
        <v>0</v>
      </c>
      <c r="H66">
        <v>0</v>
      </c>
      <c r="I66">
        <v>41.648000000000003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103.5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19.46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46.781799999999997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0.59302999999999995</v>
      </c>
      <c r="AO66">
        <v>2.0579999999999998</v>
      </c>
      <c r="AP66">
        <v>5.1239999999999997</v>
      </c>
      <c r="AQ66">
        <v>31.122</v>
      </c>
      <c r="AR66">
        <v>6.6239999999999997</v>
      </c>
      <c r="AS66">
        <v>10.089</v>
      </c>
      <c r="AT66">
        <v>20.001799999999999</v>
      </c>
      <c r="AU66">
        <v>0</v>
      </c>
      <c r="AV66">
        <v>0</v>
      </c>
      <c r="AW66">
        <v>21.72</v>
      </c>
      <c r="AX66">
        <v>41.648000000000003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2625.7179259999998</v>
      </c>
    </row>
    <row r="67" spans="1:117">
      <c r="A67" t="s">
        <v>109</v>
      </c>
      <c r="B67">
        <v>0</v>
      </c>
      <c r="C67">
        <v>37.799999999999997</v>
      </c>
      <c r="D67">
        <v>0</v>
      </c>
      <c r="E67">
        <v>0</v>
      </c>
      <c r="F67">
        <v>42.353999999999999</v>
      </c>
      <c r="G67">
        <v>0</v>
      </c>
      <c r="H67">
        <v>0</v>
      </c>
      <c r="I67">
        <v>41.648000000000003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103.5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19.46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46.781799999999997</v>
      </c>
      <c r="AI67">
        <v>0</v>
      </c>
      <c r="AJ67">
        <v>0</v>
      </c>
      <c r="AK67">
        <v>26.2683</v>
      </c>
      <c r="AL67">
        <v>25.564</v>
      </c>
      <c r="AM67">
        <v>0</v>
      </c>
      <c r="AN67">
        <v>0.59302999999999995</v>
      </c>
      <c r="AO67">
        <v>2.0579999999999998</v>
      </c>
      <c r="AP67">
        <v>5.1239999999999997</v>
      </c>
      <c r="AQ67">
        <v>46.683</v>
      </c>
      <c r="AR67">
        <v>49.68</v>
      </c>
      <c r="AS67">
        <v>10.089</v>
      </c>
      <c r="AT67">
        <v>20.001799999999999</v>
      </c>
      <c r="AU67">
        <v>0</v>
      </c>
      <c r="AV67">
        <v>0</v>
      </c>
      <c r="AW67">
        <v>21.72</v>
      </c>
      <c r="AX67">
        <v>41.648000000000003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2696.535926</v>
      </c>
    </row>
    <row r="68" spans="1:117">
      <c r="A68" t="s">
        <v>110</v>
      </c>
      <c r="B68">
        <v>0</v>
      </c>
      <c r="C68">
        <v>37.799999999999997</v>
      </c>
      <c r="D68">
        <v>0</v>
      </c>
      <c r="E68">
        <v>0</v>
      </c>
      <c r="F68">
        <v>42.353999999999999</v>
      </c>
      <c r="G68">
        <v>0</v>
      </c>
      <c r="H68">
        <v>0</v>
      </c>
      <c r="I68">
        <v>41.648000000000003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103.5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19.46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46.781799999999997</v>
      </c>
      <c r="AI68">
        <v>0</v>
      </c>
      <c r="AJ68">
        <v>0</v>
      </c>
      <c r="AK68">
        <v>26.2683</v>
      </c>
      <c r="AL68">
        <v>25.564</v>
      </c>
      <c r="AM68">
        <v>0</v>
      </c>
      <c r="AN68">
        <v>0.59302999999999995</v>
      </c>
      <c r="AO68">
        <v>2.0579999999999998</v>
      </c>
      <c r="AP68">
        <v>5.1239999999999997</v>
      </c>
      <c r="AQ68">
        <v>46.683</v>
      </c>
      <c r="AR68">
        <v>49.68</v>
      </c>
      <c r="AS68">
        <v>10.089</v>
      </c>
      <c r="AT68">
        <v>20.001799999999999</v>
      </c>
      <c r="AU68">
        <v>0</v>
      </c>
      <c r="AV68">
        <v>0</v>
      </c>
      <c r="AW68">
        <v>21.72</v>
      </c>
      <c r="AX68">
        <v>41.648000000000003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2696.535926</v>
      </c>
    </row>
    <row r="69" spans="1:117">
      <c r="A69" t="s">
        <v>111</v>
      </c>
      <c r="B69">
        <v>0</v>
      </c>
      <c r="C69">
        <v>37.799999999999997</v>
      </c>
      <c r="D69">
        <v>0</v>
      </c>
      <c r="E69">
        <v>0</v>
      </c>
      <c r="F69">
        <v>42.353999999999999</v>
      </c>
      <c r="G69">
        <v>0</v>
      </c>
      <c r="H69">
        <v>0</v>
      </c>
      <c r="I69">
        <v>41.648000000000003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103.5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19.46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46.781799999999997</v>
      </c>
      <c r="AI69">
        <v>0</v>
      </c>
      <c r="AJ69">
        <v>0</v>
      </c>
      <c r="AK69">
        <v>26.2683</v>
      </c>
      <c r="AL69">
        <v>25.564</v>
      </c>
      <c r="AM69">
        <v>0</v>
      </c>
      <c r="AN69">
        <v>0.59302999999999995</v>
      </c>
      <c r="AO69">
        <v>2.0579999999999998</v>
      </c>
      <c r="AP69">
        <v>5.1239999999999997</v>
      </c>
      <c r="AQ69">
        <v>62.244</v>
      </c>
      <c r="AR69">
        <v>6.6239999999999997</v>
      </c>
      <c r="AS69">
        <v>10.089</v>
      </c>
      <c r="AT69">
        <v>20.001799999999999</v>
      </c>
      <c r="AU69">
        <v>0</v>
      </c>
      <c r="AV69">
        <v>0</v>
      </c>
      <c r="AW69">
        <v>21.72</v>
      </c>
      <c r="AX69">
        <v>41.648000000000003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2668.4409260000002</v>
      </c>
    </row>
    <row r="70" spans="1:117">
      <c r="A70" t="s">
        <v>112</v>
      </c>
      <c r="B70">
        <v>0</v>
      </c>
      <c r="C70">
        <v>37.799999999999997</v>
      </c>
      <c r="D70">
        <v>0</v>
      </c>
      <c r="E70">
        <v>0</v>
      </c>
      <c r="F70">
        <v>42.353999999999999</v>
      </c>
      <c r="G70">
        <v>0</v>
      </c>
      <c r="H70">
        <v>0</v>
      </c>
      <c r="I70">
        <v>41.648000000000003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19.46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46.781799999999997</v>
      </c>
      <c r="AI70">
        <v>0</v>
      </c>
      <c r="AJ70">
        <v>0</v>
      </c>
      <c r="AK70">
        <v>26.2683</v>
      </c>
      <c r="AL70">
        <v>25.564</v>
      </c>
      <c r="AM70">
        <v>0</v>
      </c>
      <c r="AN70">
        <v>0.59302999999999995</v>
      </c>
      <c r="AO70">
        <v>2.0579999999999998</v>
      </c>
      <c r="AP70">
        <v>5.1239999999999997</v>
      </c>
      <c r="AQ70">
        <v>62.244</v>
      </c>
      <c r="AR70">
        <v>6.6239999999999997</v>
      </c>
      <c r="AS70">
        <v>10.089</v>
      </c>
      <c r="AT70">
        <v>20.001799999999999</v>
      </c>
      <c r="AU70">
        <v>0</v>
      </c>
      <c r="AV70">
        <v>0</v>
      </c>
      <c r="AW70">
        <v>21.72</v>
      </c>
      <c r="AX70">
        <v>41.648000000000003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2668.4409260000002</v>
      </c>
    </row>
    <row r="71" spans="1:117">
      <c r="A71" t="s">
        <v>113</v>
      </c>
      <c r="B71">
        <v>0</v>
      </c>
      <c r="C71">
        <v>37.799999999999997</v>
      </c>
      <c r="D71">
        <v>0</v>
      </c>
      <c r="E71">
        <v>0</v>
      </c>
      <c r="F71">
        <v>42.353999999999999</v>
      </c>
      <c r="G71">
        <v>0</v>
      </c>
      <c r="H71">
        <v>0</v>
      </c>
      <c r="I71">
        <v>41.648000000000003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99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19.46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19.971599999999999</v>
      </c>
      <c r="AH71">
        <v>46.781799999999997</v>
      </c>
      <c r="AI71">
        <v>0</v>
      </c>
      <c r="AJ71">
        <v>0</v>
      </c>
      <c r="AK71">
        <v>26.2683</v>
      </c>
      <c r="AL71">
        <v>25.564</v>
      </c>
      <c r="AM71">
        <v>0</v>
      </c>
      <c r="AN71">
        <v>0.59302999999999995</v>
      </c>
      <c r="AO71">
        <v>2.0579999999999998</v>
      </c>
      <c r="AP71">
        <v>5.7645</v>
      </c>
      <c r="AQ71">
        <v>62.244</v>
      </c>
      <c r="AR71">
        <v>6.6239999999999997</v>
      </c>
      <c r="AS71">
        <v>10.089</v>
      </c>
      <c r="AT71">
        <v>20.001799999999999</v>
      </c>
      <c r="AU71">
        <v>0</v>
      </c>
      <c r="AV71">
        <v>0</v>
      </c>
      <c r="AW71">
        <v>21.72</v>
      </c>
      <c r="AX71">
        <v>41.648000000000003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2664.5814260000006</v>
      </c>
    </row>
    <row r="72" spans="1:117">
      <c r="A72" t="s">
        <v>114</v>
      </c>
      <c r="B72">
        <v>0</v>
      </c>
      <c r="C72">
        <v>37.799999999999997</v>
      </c>
      <c r="D72">
        <v>0</v>
      </c>
      <c r="E72">
        <v>0</v>
      </c>
      <c r="F72">
        <v>42.353999999999999</v>
      </c>
      <c r="G72">
        <v>0</v>
      </c>
      <c r="H72">
        <v>0</v>
      </c>
      <c r="I72">
        <v>41.648000000000003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99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19.46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46.781799999999997</v>
      </c>
      <c r="AI72">
        <v>3.1825000000000001</v>
      </c>
      <c r="AJ72">
        <v>0</v>
      </c>
      <c r="AK72">
        <v>26.2683</v>
      </c>
      <c r="AL72">
        <v>25.564</v>
      </c>
      <c r="AM72">
        <v>0</v>
      </c>
      <c r="AN72">
        <v>0.59302999999999995</v>
      </c>
      <c r="AO72">
        <v>2.0579999999999998</v>
      </c>
      <c r="AP72">
        <v>5.7645</v>
      </c>
      <c r="AQ72">
        <v>62.244</v>
      </c>
      <c r="AR72">
        <v>6.6239999999999997</v>
      </c>
      <c r="AS72">
        <v>10.089</v>
      </c>
      <c r="AT72">
        <v>20.001799999999999</v>
      </c>
      <c r="AU72">
        <v>0</v>
      </c>
      <c r="AV72">
        <v>0</v>
      </c>
      <c r="AW72">
        <v>21.72</v>
      </c>
      <c r="AX72">
        <v>41.648000000000003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2697.1010020000003</v>
      </c>
    </row>
    <row r="73" spans="1:117">
      <c r="A73" t="s">
        <v>115</v>
      </c>
      <c r="B73">
        <v>0</v>
      </c>
      <c r="C73">
        <v>37.799999999999997</v>
      </c>
      <c r="D73">
        <v>0</v>
      </c>
      <c r="E73">
        <v>0</v>
      </c>
      <c r="F73">
        <v>42.353999999999999</v>
      </c>
      <c r="G73">
        <v>0</v>
      </c>
      <c r="H73">
        <v>0</v>
      </c>
      <c r="I73">
        <v>41.648000000000003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99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66.290000000000006</v>
      </c>
      <c r="AI73">
        <v>6.3650000000000002</v>
      </c>
      <c r="AJ73">
        <v>0</v>
      </c>
      <c r="AK73">
        <v>26.2683</v>
      </c>
      <c r="AL73">
        <v>25.564</v>
      </c>
      <c r="AM73">
        <v>0</v>
      </c>
      <c r="AN73">
        <v>0.59302999999999995</v>
      </c>
      <c r="AO73">
        <v>2.0579999999999998</v>
      </c>
      <c r="AP73">
        <v>5.7645</v>
      </c>
      <c r="AQ73">
        <v>62.244</v>
      </c>
      <c r="AR73">
        <v>6.6239999999999997</v>
      </c>
      <c r="AS73">
        <v>10.089</v>
      </c>
      <c r="AT73">
        <v>20.001799999999999</v>
      </c>
      <c r="AU73">
        <v>0</v>
      </c>
      <c r="AV73">
        <v>0</v>
      </c>
      <c r="AW73">
        <v>21.72</v>
      </c>
      <c r="AX73">
        <v>41.648000000000003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2737.1515880000006</v>
      </c>
    </row>
    <row r="74" spans="1:117">
      <c r="A74" t="s">
        <v>116</v>
      </c>
      <c r="B74">
        <v>0</v>
      </c>
      <c r="C74">
        <v>37.799999999999997</v>
      </c>
      <c r="D74">
        <v>0</v>
      </c>
      <c r="E74">
        <v>0</v>
      </c>
      <c r="F74">
        <v>42.353999999999999</v>
      </c>
      <c r="G74">
        <v>0</v>
      </c>
      <c r="H74">
        <v>0</v>
      </c>
      <c r="I74">
        <v>41.648000000000003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99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17.748000000000001</v>
      </c>
      <c r="AG74">
        <v>19.971599999999999</v>
      </c>
      <c r="AH74">
        <v>85.23</v>
      </c>
      <c r="AI74">
        <v>32.700823999999997</v>
      </c>
      <c r="AJ74">
        <v>0</v>
      </c>
      <c r="AK74">
        <v>26.2683</v>
      </c>
      <c r="AL74">
        <v>25.564</v>
      </c>
      <c r="AM74">
        <v>5.2786799999999996</v>
      </c>
      <c r="AN74">
        <v>0.59302999999999995</v>
      </c>
      <c r="AO74">
        <v>2.0579999999999998</v>
      </c>
      <c r="AP74">
        <v>5.7645</v>
      </c>
      <c r="AQ74">
        <v>62.244</v>
      </c>
      <c r="AR74">
        <v>6.6239999999999997</v>
      </c>
      <c r="AS74">
        <v>10.089</v>
      </c>
      <c r="AT74">
        <v>20.001799999999999</v>
      </c>
      <c r="AU74">
        <v>0</v>
      </c>
      <c r="AV74">
        <v>0</v>
      </c>
      <c r="AW74">
        <v>21.72</v>
      </c>
      <c r="AX74">
        <v>41.648000000000003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2819.7781280000008</v>
      </c>
    </row>
    <row r="75" spans="1:117">
      <c r="A75" t="s">
        <v>117</v>
      </c>
      <c r="B75">
        <v>0</v>
      </c>
      <c r="C75">
        <v>37.799999999999997</v>
      </c>
      <c r="D75">
        <v>0</v>
      </c>
      <c r="E75">
        <v>0</v>
      </c>
      <c r="F75">
        <v>42.353999999999999</v>
      </c>
      <c r="G75">
        <v>0</v>
      </c>
      <c r="H75">
        <v>0</v>
      </c>
      <c r="I75">
        <v>41.648000000000003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99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0</v>
      </c>
      <c r="AA75">
        <v>39.5</v>
      </c>
      <c r="AB75">
        <v>26.34008</v>
      </c>
      <c r="AC75">
        <v>9.6778399999999998</v>
      </c>
      <c r="AD75">
        <v>36.544144000000003</v>
      </c>
      <c r="AE75">
        <v>32.957704</v>
      </c>
      <c r="AF75">
        <v>26.622</v>
      </c>
      <c r="AG75">
        <v>19.971599999999999</v>
      </c>
      <c r="AH75">
        <v>114.20820000000001</v>
      </c>
      <c r="AI75">
        <v>32.700823999999997</v>
      </c>
      <c r="AJ75">
        <v>0</v>
      </c>
      <c r="AK75">
        <v>26.2683</v>
      </c>
      <c r="AL75">
        <v>25.564</v>
      </c>
      <c r="AM75">
        <v>10.557359999999999</v>
      </c>
      <c r="AN75">
        <v>0.59302999999999995</v>
      </c>
      <c r="AO75">
        <v>2.0579999999999998</v>
      </c>
      <c r="AP75">
        <v>5.7645</v>
      </c>
      <c r="AQ75">
        <v>62.244</v>
      </c>
      <c r="AR75">
        <v>6.6239999999999997</v>
      </c>
      <c r="AS75">
        <v>10.089</v>
      </c>
      <c r="AT75">
        <v>20.001799999999999</v>
      </c>
      <c r="AU75">
        <v>0</v>
      </c>
      <c r="AV75">
        <v>0</v>
      </c>
      <c r="AW75">
        <v>21.72</v>
      </c>
      <c r="AX75">
        <v>41.648000000000003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2922.8267759999999</v>
      </c>
    </row>
    <row r="76" spans="1:117">
      <c r="A76" t="s">
        <v>118</v>
      </c>
      <c r="B76">
        <v>0</v>
      </c>
      <c r="C76">
        <v>38.85</v>
      </c>
      <c r="D76">
        <v>0</v>
      </c>
      <c r="E76">
        <v>0</v>
      </c>
      <c r="F76">
        <v>42.353999999999999</v>
      </c>
      <c r="G76">
        <v>0</v>
      </c>
      <c r="H76">
        <v>0</v>
      </c>
      <c r="I76">
        <v>41.648000000000003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99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25.564</v>
      </c>
      <c r="AM76">
        <v>15.804048</v>
      </c>
      <c r="AN76">
        <v>0.59302999999999995</v>
      </c>
      <c r="AO76">
        <v>2.0579999999999998</v>
      </c>
      <c r="AP76">
        <v>5.7645</v>
      </c>
      <c r="AQ76">
        <v>62.244</v>
      </c>
      <c r="AR76">
        <v>6.6239999999999997</v>
      </c>
      <c r="AS76">
        <v>10.089</v>
      </c>
      <c r="AT76">
        <v>20.001799999999999</v>
      </c>
      <c r="AU76">
        <v>0</v>
      </c>
      <c r="AV76">
        <v>0</v>
      </c>
      <c r="AW76">
        <v>21.72</v>
      </c>
      <c r="AX76">
        <v>41.648000000000003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3029.240577</v>
      </c>
    </row>
    <row r="77" spans="1:117">
      <c r="A77" t="s">
        <v>119</v>
      </c>
      <c r="B77">
        <v>0</v>
      </c>
      <c r="C77">
        <v>38.85</v>
      </c>
      <c r="D77">
        <v>0</v>
      </c>
      <c r="E77">
        <v>0</v>
      </c>
      <c r="F77">
        <v>42.353999999999999</v>
      </c>
      <c r="G77">
        <v>0</v>
      </c>
      <c r="H77">
        <v>0</v>
      </c>
      <c r="I77">
        <v>41.648000000000003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99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70.882000000000005</v>
      </c>
      <c r="AM77">
        <v>15.804048</v>
      </c>
      <c r="AN77">
        <v>0.59302999999999995</v>
      </c>
      <c r="AO77">
        <v>0.58799999999999997</v>
      </c>
      <c r="AP77">
        <v>5.7645</v>
      </c>
      <c r="AQ77">
        <v>62.244</v>
      </c>
      <c r="AR77">
        <v>6.6239999999999997</v>
      </c>
      <c r="AS77">
        <v>10.089</v>
      </c>
      <c r="AT77">
        <v>20.001799999999999</v>
      </c>
      <c r="AU77">
        <v>0</v>
      </c>
      <c r="AV77">
        <v>0</v>
      </c>
      <c r="AW77">
        <v>21.72</v>
      </c>
      <c r="AX77">
        <v>41.648000000000003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3073.0885770000004</v>
      </c>
    </row>
    <row r="78" spans="1:117">
      <c r="A78" t="s">
        <v>120</v>
      </c>
      <c r="B78">
        <v>0</v>
      </c>
      <c r="C78">
        <v>38.85</v>
      </c>
      <c r="D78">
        <v>0</v>
      </c>
      <c r="E78">
        <v>0</v>
      </c>
      <c r="F78">
        <v>42.353999999999999</v>
      </c>
      <c r="G78">
        <v>0</v>
      </c>
      <c r="H78">
        <v>0</v>
      </c>
      <c r="I78">
        <v>41.648000000000003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99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70.882000000000005</v>
      </c>
      <c r="AM78">
        <v>15.804048</v>
      </c>
      <c r="AN78">
        <v>0.59302999999999995</v>
      </c>
      <c r="AO78">
        <v>0.58799999999999997</v>
      </c>
      <c r="AP78">
        <v>5.7645</v>
      </c>
      <c r="AQ78">
        <v>62.244</v>
      </c>
      <c r="AR78">
        <v>11.04</v>
      </c>
      <c r="AS78">
        <v>10.089</v>
      </c>
      <c r="AT78">
        <v>20.001799999999999</v>
      </c>
      <c r="AU78">
        <v>0</v>
      </c>
      <c r="AV78">
        <v>0</v>
      </c>
      <c r="AW78">
        <v>21.72</v>
      </c>
      <c r="AX78">
        <v>41.648000000000003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3077.5045770000006</v>
      </c>
    </row>
    <row r="79" spans="1:117">
      <c r="A79" t="s">
        <v>121</v>
      </c>
      <c r="B79">
        <v>0</v>
      </c>
      <c r="C79">
        <v>38.85</v>
      </c>
      <c r="D79">
        <v>0</v>
      </c>
      <c r="E79">
        <v>0</v>
      </c>
      <c r="F79">
        <v>42.353999999999999</v>
      </c>
      <c r="G79">
        <v>0</v>
      </c>
      <c r="H79">
        <v>0</v>
      </c>
      <c r="I79">
        <v>41.648000000000003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99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70.882000000000005</v>
      </c>
      <c r="AM79">
        <v>15.804048</v>
      </c>
      <c r="AN79">
        <v>0.59302999999999995</v>
      </c>
      <c r="AO79">
        <v>0</v>
      </c>
      <c r="AP79">
        <v>5.7645</v>
      </c>
      <c r="AQ79">
        <v>62.244</v>
      </c>
      <c r="AR79">
        <v>49.68</v>
      </c>
      <c r="AS79">
        <v>10.089</v>
      </c>
      <c r="AT79">
        <v>20.001799999999999</v>
      </c>
      <c r="AU79">
        <v>0</v>
      </c>
      <c r="AV79">
        <v>0</v>
      </c>
      <c r="AW79">
        <v>21.72</v>
      </c>
      <c r="AX79">
        <v>41.648000000000003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3101.4534970000004</v>
      </c>
    </row>
    <row r="80" spans="1:117">
      <c r="A80" t="s">
        <v>122</v>
      </c>
      <c r="B80">
        <v>0</v>
      </c>
      <c r="C80">
        <v>38.85</v>
      </c>
      <c r="D80">
        <v>0</v>
      </c>
      <c r="E80">
        <v>0</v>
      </c>
      <c r="F80">
        <v>66.245999999999995</v>
      </c>
      <c r="G80">
        <v>0</v>
      </c>
      <c r="H80">
        <v>0</v>
      </c>
      <c r="I80">
        <v>41.648000000000003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99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0.59302999999999995</v>
      </c>
      <c r="AO80">
        <v>0</v>
      </c>
      <c r="AP80">
        <v>5.7645</v>
      </c>
      <c r="AQ80">
        <v>62.244</v>
      </c>
      <c r="AR80">
        <v>49.68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41.648000000000003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3074.7436730000009</v>
      </c>
    </row>
    <row r="81" spans="1:117">
      <c r="A81" t="s">
        <v>123</v>
      </c>
      <c r="B81">
        <v>0</v>
      </c>
      <c r="C81">
        <v>38.85</v>
      </c>
      <c r="D81">
        <v>0</v>
      </c>
      <c r="E81">
        <v>0</v>
      </c>
      <c r="F81">
        <v>66.245999999999995</v>
      </c>
      <c r="G81">
        <v>0</v>
      </c>
      <c r="H81">
        <v>0</v>
      </c>
      <c r="I81">
        <v>41.648000000000003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99</v>
      </c>
      <c r="Q81">
        <v>9.9924999999999997</v>
      </c>
      <c r="R81">
        <v>33.57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132.58000000000001</v>
      </c>
      <c r="AI81">
        <v>0</v>
      </c>
      <c r="AJ81">
        <v>0</v>
      </c>
      <c r="AK81">
        <v>26.2683</v>
      </c>
      <c r="AL81">
        <v>25.564</v>
      </c>
      <c r="AM81">
        <v>15.804048</v>
      </c>
      <c r="AN81">
        <v>0.59302999999999995</v>
      </c>
      <c r="AO81">
        <v>0</v>
      </c>
      <c r="AP81">
        <v>5.7645</v>
      </c>
      <c r="AQ81">
        <v>62.244</v>
      </c>
      <c r="AR81">
        <v>6.6239999999999997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41.648000000000003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2951.5464770000003</v>
      </c>
    </row>
    <row r="82" spans="1:117">
      <c r="A82" t="s">
        <v>124</v>
      </c>
      <c r="B82">
        <v>0</v>
      </c>
      <c r="C82">
        <v>38.85</v>
      </c>
      <c r="D82">
        <v>0</v>
      </c>
      <c r="E82">
        <v>0</v>
      </c>
      <c r="F82">
        <v>66.245999999999995</v>
      </c>
      <c r="G82">
        <v>0</v>
      </c>
      <c r="H82">
        <v>0</v>
      </c>
      <c r="I82">
        <v>41.648000000000003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99</v>
      </c>
      <c r="Q82">
        <v>9.9924999999999997</v>
      </c>
      <c r="R82">
        <v>33.57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36.544144000000003</v>
      </c>
      <c r="AE82">
        <v>49.436556000000003</v>
      </c>
      <c r="AF82">
        <v>26.622</v>
      </c>
      <c r="AG82">
        <v>19.971599999999999</v>
      </c>
      <c r="AH82">
        <v>132.58000000000001</v>
      </c>
      <c r="AI82">
        <v>0</v>
      </c>
      <c r="AJ82">
        <v>0</v>
      </c>
      <c r="AK82">
        <v>26.2683</v>
      </c>
      <c r="AL82">
        <v>12.782</v>
      </c>
      <c r="AM82">
        <v>10.557359999999999</v>
      </c>
      <c r="AN82">
        <v>0.59302999999999995</v>
      </c>
      <c r="AO82">
        <v>0</v>
      </c>
      <c r="AP82">
        <v>5.7645</v>
      </c>
      <c r="AQ82">
        <v>62.244</v>
      </c>
      <c r="AR82">
        <v>6.6239999999999997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41.648000000000003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2883.1116080000006</v>
      </c>
    </row>
    <row r="83" spans="1:117">
      <c r="A83" t="s">
        <v>125</v>
      </c>
      <c r="B83">
        <v>0</v>
      </c>
      <c r="C83">
        <v>39.375</v>
      </c>
      <c r="D83">
        <v>0</v>
      </c>
      <c r="E83">
        <v>0</v>
      </c>
      <c r="F83">
        <v>66.245999999999995</v>
      </c>
      <c r="G83">
        <v>0</v>
      </c>
      <c r="H83">
        <v>0</v>
      </c>
      <c r="I83">
        <v>42.744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99</v>
      </c>
      <c r="Q83">
        <v>9.9924999999999997</v>
      </c>
      <c r="R83">
        <v>33.57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36.544144000000003</v>
      </c>
      <c r="AE83">
        <v>49.436556000000003</v>
      </c>
      <c r="AF83">
        <v>17.748000000000001</v>
      </c>
      <c r="AG83">
        <v>19.971599999999999</v>
      </c>
      <c r="AH83">
        <v>118.375</v>
      </c>
      <c r="AI83">
        <v>0</v>
      </c>
      <c r="AJ83">
        <v>0</v>
      </c>
      <c r="AK83">
        <v>26.2683</v>
      </c>
      <c r="AL83">
        <v>12.782</v>
      </c>
      <c r="AM83">
        <v>5.2786799999999996</v>
      </c>
      <c r="AN83">
        <v>0.59302999999999995</v>
      </c>
      <c r="AO83">
        <v>0</v>
      </c>
      <c r="AP83">
        <v>5.7645</v>
      </c>
      <c r="AQ83">
        <v>62.244</v>
      </c>
      <c r="AR83">
        <v>6.6239999999999997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42.744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2844.3008880000007</v>
      </c>
    </row>
    <row r="84" spans="1:117">
      <c r="A84" t="s">
        <v>126</v>
      </c>
      <c r="B84">
        <v>0</v>
      </c>
      <c r="C84">
        <v>39.375</v>
      </c>
      <c r="D84">
        <v>0</v>
      </c>
      <c r="E84">
        <v>0</v>
      </c>
      <c r="F84">
        <v>66.245999999999995</v>
      </c>
      <c r="G84">
        <v>0</v>
      </c>
      <c r="H84">
        <v>0</v>
      </c>
      <c r="I84">
        <v>42.744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99</v>
      </c>
      <c r="Q84">
        <v>9.9924999999999997</v>
      </c>
      <c r="R84">
        <v>33.57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26.34008</v>
      </c>
      <c r="AC84">
        <v>0</v>
      </c>
      <c r="AD84">
        <v>25.099</v>
      </c>
      <c r="AE84">
        <v>49.436556000000003</v>
      </c>
      <c r="AF84">
        <v>8.8740000000000006</v>
      </c>
      <c r="AG84">
        <v>19.971599999999999</v>
      </c>
      <c r="AH84">
        <v>85.23</v>
      </c>
      <c r="AI84">
        <v>0</v>
      </c>
      <c r="AJ84">
        <v>0</v>
      </c>
      <c r="AK84">
        <v>26.2683</v>
      </c>
      <c r="AL84">
        <v>12.782</v>
      </c>
      <c r="AM84">
        <v>5.2786799999999996</v>
      </c>
      <c r="AN84">
        <v>0.59302999999999995</v>
      </c>
      <c r="AO84">
        <v>0</v>
      </c>
      <c r="AP84">
        <v>5.7645</v>
      </c>
      <c r="AQ84">
        <v>62.244</v>
      </c>
      <c r="AR84">
        <v>6.6239999999999997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42.744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2783.8847440000004</v>
      </c>
    </row>
    <row r="85" spans="1:117">
      <c r="A85" t="s">
        <v>127</v>
      </c>
      <c r="B85">
        <v>0</v>
      </c>
      <c r="C85">
        <v>39.375</v>
      </c>
      <c r="D85">
        <v>0</v>
      </c>
      <c r="E85">
        <v>0</v>
      </c>
      <c r="F85">
        <v>66.245999999999995</v>
      </c>
      <c r="G85">
        <v>0</v>
      </c>
      <c r="H85">
        <v>0</v>
      </c>
      <c r="I85">
        <v>42.744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99</v>
      </c>
      <c r="Q85">
        <v>9.9924999999999997</v>
      </c>
      <c r="R85">
        <v>33.57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26.34008</v>
      </c>
      <c r="AC85">
        <v>0</v>
      </c>
      <c r="AD85">
        <v>18.494</v>
      </c>
      <c r="AE85">
        <v>32.957704</v>
      </c>
      <c r="AF85">
        <v>8.8740000000000006</v>
      </c>
      <c r="AG85">
        <v>19.971599999999999</v>
      </c>
      <c r="AH85">
        <v>66.290000000000006</v>
      </c>
      <c r="AI85">
        <v>0</v>
      </c>
      <c r="AJ85">
        <v>0</v>
      </c>
      <c r="AK85">
        <v>26.2683</v>
      </c>
      <c r="AL85">
        <v>12.782</v>
      </c>
      <c r="AM85">
        <v>5.2786799999999996</v>
      </c>
      <c r="AN85">
        <v>0.59302999999999995</v>
      </c>
      <c r="AO85">
        <v>0</v>
      </c>
      <c r="AP85">
        <v>5.7645</v>
      </c>
      <c r="AQ85">
        <v>62.244</v>
      </c>
      <c r="AR85">
        <v>6.6239999999999997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42.744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2734.1572920000003</v>
      </c>
    </row>
    <row r="86" spans="1:117">
      <c r="A86" t="s">
        <v>128</v>
      </c>
      <c r="B86">
        <v>0</v>
      </c>
      <c r="C86">
        <v>39.375</v>
      </c>
      <c r="D86">
        <v>0</v>
      </c>
      <c r="E86">
        <v>0</v>
      </c>
      <c r="F86">
        <v>66.245999999999995</v>
      </c>
      <c r="G86">
        <v>0</v>
      </c>
      <c r="H86">
        <v>0</v>
      </c>
      <c r="I86">
        <v>42.744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99</v>
      </c>
      <c r="Q86">
        <v>9.9924999999999997</v>
      </c>
      <c r="R86">
        <v>33.57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17.965599999999998</v>
      </c>
      <c r="AE86">
        <v>32.957704</v>
      </c>
      <c r="AF86">
        <v>8.8740000000000006</v>
      </c>
      <c r="AG86">
        <v>19.971599999999999</v>
      </c>
      <c r="AH86">
        <v>46.781799999999997</v>
      </c>
      <c r="AI86">
        <v>0</v>
      </c>
      <c r="AJ86">
        <v>0</v>
      </c>
      <c r="AK86">
        <v>26.2683</v>
      </c>
      <c r="AL86">
        <v>12.782</v>
      </c>
      <c r="AM86">
        <v>3.1725400000000001</v>
      </c>
      <c r="AN86">
        <v>0.59302999999999995</v>
      </c>
      <c r="AO86">
        <v>0</v>
      </c>
      <c r="AP86">
        <v>5.7645</v>
      </c>
      <c r="AQ86">
        <v>62.244</v>
      </c>
      <c r="AR86">
        <v>6.6239999999999997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42.744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2698.8445120000006</v>
      </c>
    </row>
    <row r="87" spans="1:117">
      <c r="A87" t="s">
        <v>129</v>
      </c>
      <c r="B87">
        <v>0</v>
      </c>
      <c r="C87">
        <v>39.375</v>
      </c>
      <c r="D87">
        <v>0</v>
      </c>
      <c r="E87">
        <v>0</v>
      </c>
      <c r="F87">
        <v>66.245999999999995</v>
      </c>
      <c r="G87">
        <v>0</v>
      </c>
      <c r="H87">
        <v>0</v>
      </c>
      <c r="I87">
        <v>42.744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84</v>
      </c>
      <c r="Q87">
        <v>9.9924999999999997</v>
      </c>
      <c r="R87">
        <v>33.57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8.1902000000000008</v>
      </c>
      <c r="AE87">
        <v>32.957704</v>
      </c>
      <c r="AF87">
        <v>8.8740000000000006</v>
      </c>
      <c r="AG87">
        <v>19.971599999999999</v>
      </c>
      <c r="AH87">
        <v>20.834</v>
      </c>
      <c r="AI87">
        <v>0</v>
      </c>
      <c r="AJ87">
        <v>0</v>
      </c>
      <c r="AK87">
        <v>26.2683</v>
      </c>
      <c r="AL87">
        <v>12.782</v>
      </c>
      <c r="AM87">
        <v>0</v>
      </c>
      <c r="AN87">
        <v>0.59302999999999995</v>
      </c>
      <c r="AO87">
        <v>0</v>
      </c>
      <c r="AP87">
        <v>5.7645</v>
      </c>
      <c r="AQ87">
        <v>62.244</v>
      </c>
      <c r="AR87">
        <v>49.68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42.744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2688.0047720000002</v>
      </c>
    </row>
    <row r="88" spans="1:117">
      <c r="A88" t="s">
        <v>130</v>
      </c>
      <c r="B88">
        <v>0</v>
      </c>
      <c r="C88">
        <v>39.375</v>
      </c>
      <c r="D88">
        <v>0</v>
      </c>
      <c r="E88">
        <v>0</v>
      </c>
      <c r="F88">
        <v>66.789000000000001</v>
      </c>
      <c r="G88">
        <v>0</v>
      </c>
      <c r="H88">
        <v>0</v>
      </c>
      <c r="I88">
        <v>42.744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84</v>
      </c>
      <c r="Q88">
        <v>9.9924999999999997</v>
      </c>
      <c r="R88">
        <v>33.57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8.1902000000000008</v>
      </c>
      <c r="AE88">
        <v>32.957704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12.782</v>
      </c>
      <c r="AM88">
        <v>0</v>
      </c>
      <c r="AN88">
        <v>0.59302999999999995</v>
      </c>
      <c r="AO88">
        <v>0</v>
      </c>
      <c r="AP88">
        <v>5.7645</v>
      </c>
      <c r="AQ88">
        <v>62.244</v>
      </c>
      <c r="AR88">
        <v>49.68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42.744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2675.3777320000004</v>
      </c>
    </row>
    <row r="89" spans="1:117">
      <c r="A89" t="s">
        <v>131</v>
      </c>
      <c r="B89">
        <v>0</v>
      </c>
      <c r="C89">
        <v>39.375</v>
      </c>
      <c r="D89">
        <v>0</v>
      </c>
      <c r="E89">
        <v>0</v>
      </c>
      <c r="F89">
        <v>66.789000000000001</v>
      </c>
      <c r="G89">
        <v>0</v>
      </c>
      <c r="H89">
        <v>0</v>
      </c>
      <c r="I89">
        <v>42.744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88.5</v>
      </c>
      <c r="Q89">
        <v>9.9924999999999997</v>
      </c>
      <c r="R89">
        <v>33.57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32.957704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12.782</v>
      </c>
      <c r="AM89">
        <v>0</v>
      </c>
      <c r="AN89">
        <v>0.59302999999999995</v>
      </c>
      <c r="AO89">
        <v>0.58799999999999997</v>
      </c>
      <c r="AP89">
        <v>5.7645</v>
      </c>
      <c r="AQ89">
        <v>62.244</v>
      </c>
      <c r="AR89">
        <v>6.6239999999999997</v>
      </c>
      <c r="AS89">
        <v>9.4163999999999994</v>
      </c>
      <c r="AT89">
        <v>20.001799999999999</v>
      </c>
      <c r="AU89">
        <v>0</v>
      </c>
      <c r="AV89">
        <v>0</v>
      </c>
      <c r="AW89">
        <v>0</v>
      </c>
      <c r="AX89">
        <v>42.744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2629.2195320000005</v>
      </c>
    </row>
    <row r="90" spans="1:117">
      <c r="A90" t="s">
        <v>132</v>
      </c>
      <c r="B90">
        <v>0</v>
      </c>
      <c r="C90">
        <v>39.375</v>
      </c>
      <c r="D90">
        <v>0</v>
      </c>
      <c r="E90">
        <v>0</v>
      </c>
      <c r="F90">
        <v>66.789000000000001</v>
      </c>
      <c r="G90">
        <v>0</v>
      </c>
      <c r="H90">
        <v>0</v>
      </c>
      <c r="I90">
        <v>42.744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88.5</v>
      </c>
      <c r="Q90">
        <v>9.9924999999999997</v>
      </c>
      <c r="R90">
        <v>33.57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32.957704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12.782</v>
      </c>
      <c r="AM90">
        <v>0</v>
      </c>
      <c r="AN90">
        <v>0.59302999999999995</v>
      </c>
      <c r="AO90">
        <v>0.58799999999999997</v>
      </c>
      <c r="AP90">
        <v>5.7645</v>
      </c>
      <c r="AQ90">
        <v>46.683</v>
      </c>
      <c r="AR90">
        <v>6.6239999999999997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42.744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2613.6585320000004</v>
      </c>
    </row>
    <row r="91" spans="1:117">
      <c r="A91" t="s">
        <v>133</v>
      </c>
      <c r="B91">
        <v>0</v>
      </c>
      <c r="C91">
        <v>39.9</v>
      </c>
      <c r="D91">
        <v>0</v>
      </c>
      <c r="E91">
        <v>0</v>
      </c>
      <c r="F91">
        <v>66.789000000000001</v>
      </c>
      <c r="G91">
        <v>0</v>
      </c>
      <c r="H91">
        <v>0</v>
      </c>
      <c r="I91">
        <v>42.744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88.5</v>
      </c>
      <c r="Q91">
        <v>9.9924999999999997</v>
      </c>
      <c r="R91">
        <v>33.57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12.782</v>
      </c>
      <c r="AM91">
        <v>0</v>
      </c>
      <c r="AN91">
        <v>0.59302999999999995</v>
      </c>
      <c r="AO91">
        <v>1.1759999999999999</v>
      </c>
      <c r="AP91">
        <v>5.7645</v>
      </c>
      <c r="AQ91">
        <v>46.62</v>
      </c>
      <c r="AR91">
        <v>11.04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42.744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2602.6456800000005</v>
      </c>
    </row>
    <row r="92" spans="1:117">
      <c r="A92" t="s">
        <v>134</v>
      </c>
      <c r="B92">
        <v>0</v>
      </c>
      <c r="C92">
        <v>39.9</v>
      </c>
      <c r="D92">
        <v>0</v>
      </c>
      <c r="E92">
        <v>0</v>
      </c>
      <c r="F92">
        <v>66.789000000000001</v>
      </c>
      <c r="G92">
        <v>0</v>
      </c>
      <c r="H92">
        <v>0</v>
      </c>
      <c r="I92">
        <v>42.744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88.5</v>
      </c>
      <c r="Q92">
        <v>9.9924999999999997</v>
      </c>
      <c r="R92">
        <v>33.57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12.782</v>
      </c>
      <c r="AM92">
        <v>0</v>
      </c>
      <c r="AN92">
        <v>0.59302999999999995</v>
      </c>
      <c r="AO92">
        <v>1.1759999999999999</v>
      </c>
      <c r="AP92">
        <v>5.7645</v>
      </c>
      <c r="AQ92">
        <v>46.62</v>
      </c>
      <c r="AR92">
        <v>11.04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42.744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2602.6456800000005</v>
      </c>
    </row>
    <row r="93" spans="1:117">
      <c r="A93" t="s">
        <v>135</v>
      </c>
      <c r="B93">
        <v>0</v>
      </c>
      <c r="C93">
        <v>39.9</v>
      </c>
      <c r="D93">
        <v>0</v>
      </c>
      <c r="E93">
        <v>0</v>
      </c>
      <c r="F93">
        <v>66.789000000000001</v>
      </c>
      <c r="G93">
        <v>0</v>
      </c>
      <c r="H93">
        <v>0</v>
      </c>
      <c r="I93">
        <v>42.744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88.5</v>
      </c>
      <c r="Q93">
        <v>9.9924999999999997</v>
      </c>
      <c r="R93">
        <v>33.57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0</v>
      </c>
      <c r="AI93">
        <v>0</v>
      </c>
      <c r="AJ93">
        <v>0</v>
      </c>
      <c r="AK93">
        <v>26.2683</v>
      </c>
      <c r="AL93">
        <v>12.782</v>
      </c>
      <c r="AM93">
        <v>0</v>
      </c>
      <c r="AN93">
        <v>0.59302999999999995</v>
      </c>
      <c r="AO93">
        <v>1.1759999999999999</v>
      </c>
      <c r="AP93">
        <v>5.7645</v>
      </c>
      <c r="AQ93">
        <v>31.122</v>
      </c>
      <c r="AR93">
        <v>11.04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42.744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2566.3136800000007</v>
      </c>
    </row>
    <row r="94" spans="1:117">
      <c r="A94" t="s">
        <v>136</v>
      </c>
      <c r="B94">
        <v>0</v>
      </c>
      <c r="C94">
        <v>39.9</v>
      </c>
      <c r="D94">
        <v>0</v>
      </c>
      <c r="E94">
        <v>0</v>
      </c>
      <c r="F94">
        <v>66.789000000000001</v>
      </c>
      <c r="G94">
        <v>0</v>
      </c>
      <c r="H94">
        <v>0</v>
      </c>
      <c r="I94">
        <v>42.744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88.5</v>
      </c>
      <c r="Q94">
        <v>9.9924999999999997</v>
      </c>
      <c r="R94">
        <v>33.57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0</v>
      </c>
      <c r="AI94">
        <v>0</v>
      </c>
      <c r="AJ94">
        <v>0</v>
      </c>
      <c r="AK94">
        <v>26.2683</v>
      </c>
      <c r="AL94">
        <v>12.782</v>
      </c>
      <c r="AM94">
        <v>0</v>
      </c>
      <c r="AN94">
        <v>0.59302999999999995</v>
      </c>
      <c r="AO94">
        <v>1.1759999999999999</v>
      </c>
      <c r="AP94">
        <v>5.7645</v>
      </c>
      <c r="AQ94">
        <v>31.122</v>
      </c>
      <c r="AR94">
        <v>11.04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42.744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2566.3136800000007</v>
      </c>
    </row>
    <row r="95" spans="1:117">
      <c r="A95" t="s">
        <v>137</v>
      </c>
      <c r="B95">
        <v>0</v>
      </c>
      <c r="C95">
        <v>39.9</v>
      </c>
      <c r="D95">
        <v>0</v>
      </c>
      <c r="E95">
        <v>0</v>
      </c>
      <c r="F95">
        <v>66.789000000000001</v>
      </c>
      <c r="G95">
        <v>0</v>
      </c>
      <c r="H95">
        <v>0</v>
      </c>
      <c r="I95">
        <v>42.744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88.5</v>
      </c>
      <c r="Q95">
        <v>9.9924999999999997</v>
      </c>
      <c r="R95">
        <v>33.57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0</v>
      </c>
      <c r="AI95">
        <v>0</v>
      </c>
      <c r="AJ95">
        <v>0</v>
      </c>
      <c r="AK95">
        <v>26.2683</v>
      </c>
      <c r="AL95">
        <v>12.782</v>
      </c>
      <c r="AM95">
        <v>0</v>
      </c>
      <c r="AN95">
        <v>0.59302999999999995</v>
      </c>
      <c r="AO95">
        <v>1.1759999999999999</v>
      </c>
      <c r="AP95">
        <v>5.7645</v>
      </c>
      <c r="AQ95">
        <v>31.122</v>
      </c>
      <c r="AR95">
        <v>11.04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42.744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2566.3136800000007</v>
      </c>
    </row>
    <row r="96" spans="1:117">
      <c r="A96" t="s">
        <v>138</v>
      </c>
      <c r="B96">
        <v>0</v>
      </c>
      <c r="C96">
        <v>39.9</v>
      </c>
      <c r="D96">
        <v>0</v>
      </c>
      <c r="E96">
        <v>0</v>
      </c>
      <c r="F96">
        <v>66.789000000000001</v>
      </c>
      <c r="G96">
        <v>0</v>
      </c>
      <c r="H96">
        <v>0</v>
      </c>
      <c r="I96">
        <v>42.744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88.5</v>
      </c>
      <c r="Q96">
        <v>9.9924999999999997</v>
      </c>
      <c r="R96">
        <v>33.57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0</v>
      </c>
      <c r="AI96">
        <v>0</v>
      </c>
      <c r="AJ96">
        <v>0</v>
      </c>
      <c r="AK96">
        <v>26.2683</v>
      </c>
      <c r="AL96">
        <v>12.782</v>
      </c>
      <c r="AM96">
        <v>0</v>
      </c>
      <c r="AN96">
        <v>0.59302999999999995</v>
      </c>
      <c r="AO96">
        <v>1.1759999999999999</v>
      </c>
      <c r="AP96">
        <v>5.7645</v>
      </c>
      <c r="AQ96">
        <v>31.122</v>
      </c>
      <c r="AR96">
        <v>11.04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42.744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2566.3136800000007</v>
      </c>
    </row>
    <row r="97" spans="1:117">
      <c r="A97" t="s">
        <v>139</v>
      </c>
      <c r="B97">
        <v>0</v>
      </c>
      <c r="C97">
        <v>39.9</v>
      </c>
      <c r="D97">
        <v>0</v>
      </c>
      <c r="E97">
        <v>0</v>
      </c>
      <c r="F97">
        <v>66.789000000000001</v>
      </c>
      <c r="G97">
        <v>0</v>
      </c>
      <c r="H97">
        <v>0</v>
      </c>
      <c r="I97">
        <v>42.744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88.5</v>
      </c>
      <c r="Q97">
        <v>9.9924999999999997</v>
      </c>
      <c r="R97">
        <v>33.57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0</v>
      </c>
      <c r="AI97">
        <v>0</v>
      </c>
      <c r="AJ97">
        <v>0</v>
      </c>
      <c r="AK97">
        <v>26.2683</v>
      </c>
      <c r="AL97">
        <v>2.3239999999999998</v>
      </c>
      <c r="AM97">
        <v>0</v>
      </c>
      <c r="AN97">
        <v>0.59302999999999995</v>
      </c>
      <c r="AO97">
        <v>1.1759999999999999</v>
      </c>
      <c r="AP97">
        <v>6.4050000000000002</v>
      </c>
      <c r="AQ97">
        <v>31.122</v>
      </c>
      <c r="AR97">
        <v>11.04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42.744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2556.4961800000005</v>
      </c>
    </row>
    <row r="98" spans="1:117">
      <c r="A98" t="s">
        <v>140</v>
      </c>
      <c r="B98">
        <v>0</v>
      </c>
      <c r="C98">
        <v>39.9</v>
      </c>
      <c r="D98">
        <v>0</v>
      </c>
      <c r="E98">
        <v>0</v>
      </c>
      <c r="F98">
        <v>66.789000000000001</v>
      </c>
      <c r="G98">
        <v>0</v>
      </c>
      <c r="H98">
        <v>0</v>
      </c>
      <c r="I98">
        <v>42.744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88.5</v>
      </c>
      <c r="Q98">
        <v>9.9924999999999997</v>
      </c>
      <c r="R98">
        <v>33.57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0</v>
      </c>
      <c r="AI98">
        <v>0</v>
      </c>
      <c r="AJ98">
        <v>0</v>
      </c>
      <c r="AK98">
        <v>26.2683</v>
      </c>
      <c r="AL98">
        <v>2.3239999999999998</v>
      </c>
      <c r="AM98">
        <v>0</v>
      </c>
      <c r="AN98">
        <v>0.59302999999999995</v>
      </c>
      <c r="AO98">
        <v>1.1759999999999999</v>
      </c>
      <c r="AP98">
        <v>6.4050000000000002</v>
      </c>
      <c r="AQ98">
        <v>31.122</v>
      </c>
      <c r="AR98">
        <v>11.04</v>
      </c>
      <c r="AS98">
        <v>12.1068</v>
      </c>
      <c r="AT98">
        <v>20.001799999999999</v>
      </c>
      <c r="AU98">
        <v>0</v>
      </c>
      <c r="AV98">
        <v>0</v>
      </c>
      <c r="AW98">
        <v>0</v>
      </c>
      <c r="AX98">
        <v>42.744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2559.1865800000005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0.96468750000000081</v>
      </c>
      <c r="D99">
        <f t="shared" si="2"/>
        <v>0</v>
      </c>
      <c r="E99">
        <f t="shared" si="2"/>
        <v>0</v>
      </c>
      <c r="F99">
        <f t="shared" si="2"/>
        <v>1.0797554999999992</v>
      </c>
      <c r="G99">
        <f t="shared" si="2"/>
        <v>0.12801224999999994</v>
      </c>
      <c r="H99">
        <f t="shared" si="2"/>
        <v>0</v>
      </c>
      <c r="I99">
        <f t="shared" si="2"/>
        <v>1.0127040000000012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2.3720287500000006</v>
      </c>
      <c r="O99">
        <f t="shared" si="2"/>
        <v>2.9679749999999947</v>
      </c>
      <c r="P99">
        <f t="shared" si="2"/>
        <v>2.4187500000000002</v>
      </c>
      <c r="Q99">
        <f t="shared" si="2"/>
        <v>0.23981999999999951</v>
      </c>
      <c r="R99">
        <f t="shared" si="2"/>
        <v>0.97771282199999932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0.48738959999999965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6.4717399999999994E-2</v>
      </c>
      <c r="AA99">
        <f t="shared" si="2"/>
        <v>0.13433080999999999</v>
      </c>
      <c r="AB99">
        <f t="shared" si="2"/>
        <v>0.23376820999999995</v>
      </c>
      <c r="AC99">
        <f t="shared" si="2"/>
        <v>7.2651289999999979E-2</v>
      </c>
      <c r="AD99">
        <f t="shared" si="2"/>
        <v>0.17371150000000002</v>
      </c>
      <c r="AE99">
        <f t="shared" si="2"/>
        <v>0.59323867200000013</v>
      </c>
      <c r="AF99">
        <f t="shared" si="2"/>
        <v>0.33011280000000026</v>
      </c>
      <c r="AG99">
        <f t="shared" si="2"/>
        <v>0.47931840000000075</v>
      </c>
      <c r="AH99">
        <f t="shared" si="2"/>
        <v>0.99150900000000053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0.50634150000000044</v>
      </c>
      <c r="AM99">
        <f t="shared" si="2"/>
        <v>6.6660663999999994E-2</v>
      </c>
      <c r="AN99">
        <f t="shared" si="2"/>
        <v>1.4232719999999982E-2</v>
      </c>
      <c r="AO99">
        <f t="shared" si="2"/>
        <v>3.042899999999996E-2</v>
      </c>
      <c r="AP99">
        <f t="shared" si="2"/>
        <v>0.14866901700000007</v>
      </c>
      <c r="AQ99">
        <f t="shared" si="2"/>
        <v>0.6564599999999996</v>
      </c>
      <c r="AR99">
        <f t="shared" si="2"/>
        <v>0.32286480000000006</v>
      </c>
      <c r="AS99">
        <f t="shared" si="2"/>
        <v>0.27645474200000036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0.37371975000000007</v>
      </c>
      <c r="AX99">
        <f t="shared" si="2"/>
        <v>1.0127040000000012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3.3730800000000047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63.903757427999992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</v>
      </c>
      <c r="L3">
        <v>392.6551</v>
      </c>
      <c r="M3">
        <v>92</v>
      </c>
      <c r="N3">
        <v>56.7</v>
      </c>
      <c r="O3">
        <v>123.66562500000001</v>
      </c>
      <c r="P3">
        <v>103.5</v>
      </c>
      <c r="Q3">
        <v>5.9346439999999996</v>
      </c>
      <c r="R3">
        <v>42.390099999999997</v>
      </c>
      <c r="S3">
        <v>18.293600000000001</v>
      </c>
      <c r="T3">
        <v>0</v>
      </c>
      <c r="U3">
        <v>418.77</v>
      </c>
      <c r="V3">
        <v>20.73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12.782</v>
      </c>
      <c r="AM3">
        <v>0</v>
      </c>
      <c r="AN3">
        <v>0.59302999999999995</v>
      </c>
      <c r="AO3">
        <v>1.1759999999999999</v>
      </c>
      <c r="AP3">
        <v>12.169499999999999</v>
      </c>
      <c r="AQ3">
        <v>0</v>
      </c>
      <c r="AR3">
        <v>49.68</v>
      </c>
      <c r="AS3">
        <v>31.897382</v>
      </c>
      <c r="AT3">
        <v>16.46349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29.33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2006.277223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</v>
      </c>
      <c r="L4">
        <v>392.6551</v>
      </c>
      <c r="M4">
        <v>92</v>
      </c>
      <c r="N4">
        <v>56.7</v>
      </c>
      <c r="O4">
        <v>123.66562500000001</v>
      </c>
      <c r="P4">
        <v>103.5</v>
      </c>
      <c r="Q4">
        <v>5.3875999999999999</v>
      </c>
      <c r="R4">
        <v>42.390099999999997</v>
      </c>
      <c r="S4">
        <v>18.293600000000001</v>
      </c>
      <c r="T4">
        <v>0</v>
      </c>
      <c r="U4">
        <v>418.77</v>
      </c>
      <c r="V4">
        <v>20.73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12.782</v>
      </c>
      <c r="AM4">
        <v>0</v>
      </c>
      <c r="AN4">
        <v>0.59302999999999995</v>
      </c>
      <c r="AO4">
        <v>1.1759999999999999</v>
      </c>
      <c r="AP4">
        <v>12.169499999999999</v>
      </c>
      <c r="AQ4">
        <v>0</v>
      </c>
      <c r="AR4">
        <v>49.68</v>
      </c>
      <c r="AS4">
        <v>31.897382</v>
      </c>
      <c r="AT4">
        <v>16.428963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65.510000000000005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2041.8756520000002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</v>
      </c>
      <c r="L5">
        <v>392.6551</v>
      </c>
      <c r="M5">
        <v>92</v>
      </c>
      <c r="N5">
        <v>56.7</v>
      </c>
      <c r="O5">
        <v>123.66562500000001</v>
      </c>
      <c r="P5">
        <v>103.5</v>
      </c>
      <c r="Q5">
        <v>5.3875999999999999</v>
      </c>
      <c r="R5">
        <v>42.390099999999997</v>
      </c>
      <c r="S5">
        <v>15.503674</v>
      </c>
      <c r="T5">
        <v>0</v>
      </c>
      <c r="U5">
        <v>418.77</v>
      </c>
      <c r="V5">
        <v>20.73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12.782</v>
      </c>
      <c r="AM5">
        <v>0</v>
      </c>
      <c r="AN5">
        <v>0.59302999999999995</v>
      </c>
      <c r="AO5">
        <v>1.1759999999999999</v>
      </c>
      <c r="AP5">
        <v>12.169499999999999</v>
      </c>
      <c r="AQ5">
        <v>0</v>
      </c>
      <c r="AR5">
        <v>6.6239999999999997</v>
      </c>
      <c r="AS5">
        <v>31.897382</v>
      </c>
      <c r="AT5">
        <v>14.93013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1997.0208930000001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336.88060000000002</v>
      </c>
      <c r="L6">
        <v>392.6551</v>
      </c>
      <c r="M6">
        <v>92</v>
      </c>
      <c r="N6">
        <v>56.7</v>
      </c>
      <c r="O6">
        <v>123.66562500000001</v>
      </c>
      <c r="P6">
        <v>103.5</v>
      </c>
      <c r="Q6">
        <v>5.3875999999999999</v>
      </c>
      <c r="R6">
        <v>29.617699999999999</v>
      </c>
      <c r="S6">
        <v>13.5905</v>
      </c>
      <c r="T6">
        <v>0</v>
      </c>
      <c r="U6">
        <v>418.77</v>
      </c>
      <c r="V6">
        <v>14.37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12.782</v>
      </c>
      <c r="AM6">
        <v>0</v>
      </c>
      <c r="AN6">
        <v>0.59302999999999995</v>
      </c>
      <c r="AO6">
        <v>1.1759999999999999</v>
      </c>
      <c r="AP6">
        <v>12.169499999999999</v>
      </c>
      <c r="AQ6">
        <v>0</v>
      </c>
      <c r="AR6">
        <v>6.6239999999999997</v>
      </c>
      <c r="AS6">
        <v>31.897382</v>
      </c>
      <c r="AT6">
        <v>13.539153000000001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1967.9049419999999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336.88060000000002</v>
      </c>
      <c r="L7">
        <v>392.6551</v>
      </c>
      <c r="M7">
        <v>92</v>
      </c>
      <c r="N7">
        <v>56.7</v>
      </c>
      <c r="O7">
        <v>123.66562500000001</v>
      </c>
      <c r="P7">
        <v>103.5</v>
      </c>
      <c r="Q7">
        <v>5.3875999999999999</v>
      </c>
      <c r="R7">
        <v>29.617699999999999</v>
      </c>
      <c r="S7">
        <v>13.5905</v>
      </c>
      <c r="T7">
        <v>0</v>
      </c>
      <c r="U7">
        <v>418.77</v>
      </c>
      <c r="V7">
        <v>14.37</v>
      </c>
      <c r="W7">
        <v>36.938586000000001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12.782</v>
      </c>
      <c r="AM7">
        <v>0</v>
      </c>
      <c r="AN7">
        <v>0.59302999999999995</v>
      </c>
      <c r="AO7">
        <v>1.1759999999999999</v>
      </c>
      <c r="AP7">
        <v>5.1239999999999997</v>
      </c>
      <c r="AQ7">
        <v>0</v>
      </c>
      <c r="AR7">
        <v>6.6239999999999997</v>
      </c>
      <c r="AS7">
        <v>10.7616</v>
      </c>
      <c r="AT7">
        <v>13.661092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1929.564185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336.88060000000002</v>
      </c>
      <c r="L8">
        <v>392.6551</v>
      </c>
      <c r="M8">
        <v>92</v>
      </c>
      <c r="N8">
        <v>56.7</v>
      </c>
      <c r="O8">
        <v>123.66562500000001</v>
      </c>
      <c r="P8">
        <v>103.5</v>
      </c>
      <c r="Q8">
        <v>5.3875999999999999</v>
      </c>
      <c r="R8">
        <v>29.617699999999999</v>
      </c>
      <c r="S8">
        <v>13.5905</v>
      </c>
      <c r="T8">
        <v>0</v>
      </c>
      <c r="U8">
        <v>418.77</v>
      </c>
      <c r="V8">
        <v>14.37</v>
      </c>
      <c r="W8">
        <v>36.346499999999999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26.2683</v>
      </c>
      <c r="AL8">
        <v>12.782</v>
      </c>
      <c r="AM8">
        <v>0</v>
      </c>
      <c r="AN8">
        <v>0.59302999999999995</v>
      </c>
      <c r="AO8">
        <v>1.1759999999999999</v>
      </c>
      <c r="AP8">
        <v>5.1239999999999997</v>
      </c>
      <c r="AQ8">
        <v>0</v>
      </c>
      <c r="AR8">
        <v>6.6239999999999997</v>
      </c>
      <c r="AS8">
        <v>9.4163999999999994</v>
      </c>
      <c r="AT8">
        <v>14.143943999999999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1928.109751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336.88060000000002</v>
      </c>
      <c r="L9">
        <v>382.42500000000001</v>
      </c>
      <c r="M9">
        <v>92</v>
      </c>
      <c r="N9">
        <v>56.7</v>
      </c>
      <c r="O9">
        <v>123.66562500000001</v>
      </c>
      <c r="P9">
        <v>103.5</v>
      </c>
      <c r="Q9">
        <v>5.3875999999999999</v>
      </c>
      <c r="R9">
        <v>29.617699999999999</v>
      </c>
      <c r="S9">
        <v>13.5905</v>
      </c>
      <c r="T9">
        <v>0</v>
      </c>
      <c r="U9">
        <v>418.77</v>
      </c>
      <c r="V9">
        <v>14.37</v>
      </c>
      <c r="W9">
        <v>36.346499999999999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26.2683</v>
      </c>
      <c r="AL9">
        <v>18.591999999999999</v>
      </c>
      <c r="AM9">
        <v>0</v>
      </c>
      <c r="AN9">
        <v>0.59302999999999995</v>
      </c>
      <c r="AO9">
        <v>1.1759999999999999</v>
      </c>
      <c r="AP9">
        <v>5.1239999999999997</v>
      </c>
      <c r="AQ9">
        <v>0</v>
      </c>
      <c r="AR9">
        <v>6.6239999999999997</v>
      </c>
      <c r="AS9">
        <v>9.4163999999999994</v>
      </c>
      <c r="AT9">
        <v>13.443187999999999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1900.1548950000001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336.88060000000002</v>
      </c>
      <c r="L10">
        <v>360.42500000000001</v>
      </c>
      <c r="M10">
        <v>92</v>
      </c>
      <c r="N10">
        <v>56.7</v>
      </c>
      <c r="O10">
        <v>123.66562500000001</v>
      </c>
      <c r="P10">
        <v>103.5</v>
      </c>
      <c r="Q10">
        <v>5.3875999999999999</v>
      </c>
      <c r="R10">
        <v>29.617699999999999</v>
      </c>
      <c r="S10">
        <v>13.5905</v>
      </c>
      <c r="T10">
        <v>0</v>
      </c>
      <c r="U10">
        <v>418.77</v>
      </c>
      <c r="V10">
        <v>14.37</v>
      </c>
      <c r="W10">
        <v>36.346499999999999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26.2683</v>
      </c>
      <c r="AL10">
        <v>70.882000000000005</v>
      </c>
      <c r="AM10">
        <v>0</v>
      </c>
      <c r="AN10">
        <v>0.59302999999999995</v>
      </c>
      <c r="AO10">
        <v>1.1759999999999999</v>
      </c>
      <c r="AP10">
        <v>5.1239999999999997</v>
      </c>
      <c r="AQ10">
        <v>0</v>
      </c>
      <c r="AR10">
        <v>6.6239999999999997</v>
      </c>
      <c r="AS10">
        <v>9.4163999999999994</v>
      </c>
      <c r="AT10">
        <v>12.573032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1930.5747390000001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336.88060000000002</v>
      </c>
      <c r="L11">
        <v>360.42500000000001</v>
      </c>
      <c r="M11">
        <v>92</v>
      </c>
      <c r="N11">
        <v>56.7</v>
      </c>
      <c r="O11">
        <v>123.66562500000001</v>
      </c>
      <c r="P11">
        <v>103.5</v>
      </c>
      <c r="Q11">
        <v>5.3875999999999999</v>
      </c>
      <c r="R11">
        <v>29.617699999999999</v>
      </c>
      <c r="S11">
        <v>13.5905</v>
      </c>
      <c r="T11">
        <v>0</v>
      </c>
      <c r="U11">
        <v>418.77</v>
      </c>
      <c r="V11">
        <v>14.37</v>
      </c>
      <c r="W11">
        <v>36.346499999999999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0.59302999999999995</v>
      </c>
      <c r="AO11">
        <v>1.1759999999999999</v>
      </c>
      <c r="AP11">
        <v>5.1239999999999997</v>
      </c>
      <c r="AQ11">
        <v>0</v>
      </c>
      <c r="AR11">
        <v>10.1568</v>
      </c>
      <c r="AS11">
        <v>9.4163999999999994</v>
      </c>
      <c r="AT11">
        <v>12.677655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1933.212162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336.88060000000002</v>
      </c>
      <c r="L12">
        <v>360.42500000000001</v>
      </c>
      <c r="M12">
        <v>92</v>
      </c>
      <c r="N12">
        <v>56.7</v>
      </c>
      <c r="O12">
        <v>123.66562500000001</v>
      </c>
      <c r="P12">
        <v>103.5</v>
      </c>
      <c r="Q12">
        <v>5.3875999999999999</v>
      </c>
      <c r="R12">
        <v>29.617699999999999</v>
      </c>
      <c r="S12">
        <v>13.5905</v>
      </c>
      <c r="T12">
        <v>0</v>
      </c>
      <c r="U12">
        <v>418.77</v>
      </c>
      <c r="V12">
        <v>14.37</v>
      </c>
      <c r="W12">
        <v>36.346499999999999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0.59302999999999995</v>
      </c>
      <c r="AO12">
        <v>1.1759999999999999</v>
      </c>
      <c r="AP12">
        <v>5.1239999999999997</v>
      </c>
      <c r="AQ12">
        <v>0</v>
      </c>
      <c r="AR12">
        <v>10.1568</v>
      </c>
      <c r="AS12">
        <v>9.4163999999999994</v>
      </c>
      <c r="AT12">
        <v>12.562601000000001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1933.0971080000002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336.88060000000002</v>
      </c>
      <c r="L13">
        <v>360.42500000000001</v>
      </c>
      <c r="M13">
        <v>92</v>
      </c>
      <c r="N13">
        <v>56.7</v>
      </c>
      <c r="O13">
        <v>123.66562500000001</v>
      </c>
      <c r="P13">
        <v>103.5</v>
      </c>
      <c r="Q13">
        <v>5.3875999999999999</v>
      </c>
      <c r="R13">
        <v>29.617699999999999</v>
      </c>
      <c r="S13">
        <v>13.5905</v>
      </c>
      <c r="T13">
        <v>0</v>
      </c>
      <c r="U13">
        <v>418.77</v>
      </c>
      <c r="V13">
        <v>14.37</v>
      </c>
      <c r="W13">
        <v>36.346499999999999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26.2683</v>
      </c>
      <c r="AL13">
        <v>70.882000000000005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10.1568</v>
      </c>
      <c r="AS13">
        <v>9.4163999999999994</v>
      </c>
      <c r="AT13">
        <v>14.446235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1934.980742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336.88060000000002</v>
      </c>
      <c r="L14">
        <v>365.42500000000001</v>
      </c>
      <c r="M14">
        <v>92</v>
      </c>
      <c r="N14">
        <v>56.7</v>
      </c>
      <c r="O14">
        <v>123.66562500000001</v>
      </c>
      <c r="P14">
        <v>103.5</v>
      </c>
      <c r="Q14">
        <v>5.3875999999999999</v>
      </c>
      <c r="R14">
        <v>29.617699999999999</v>
      </c>
      <c r="S14">
        <v>13.5905</v>
      </c>
      <c r="T14">
        <v>0</v>
      </c>
      <c r="U14">
        <v>418.77</v>
      </c>
      <c r="V14">
        <v>14.37</v>
      </c>
      <c r="W14">
        <v>36.346499999999999</v>
      </c>
      <c r="X14">
        <v>98.34</v>
      </c>
      <c r="Y14">
        <v>0</v>
      </c>
      <c r="Z14">
        <v>1.1000000000000001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26.2683</v>
      </c>
      <c r="AL14">
        <v>15.106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10.1568</v>
      </c>
      <c r="AS14">
        <v>9.4163999999999994</v>
      </c>
      <c r="AT14">
        <v>15.415903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1885.27441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336.88060000000002</v>
      </c>
      <c r="L15">
        <v>365.42500000000001</v>
      </c>
      <c r="M15">
        <v>92</v>
      </c>
      <c r="N15">
        <v>56.7</v>
      </c>
      <c r="O15">
        <v>123.66562500000001</v>
      </c>
      <c r="P15">
        <v>103.5</v>
      </c>
      <c r="Q15">
        <v>5.3875999999999999</v>
      </c>
      <c r="R15">
        <v>29.617699999999999</v>
      </c>
      <c r="S15">
        <v>13.5905</v>
      </c>
      <c r="T15">
        <v>0</v>
      </c>
      <c r="U15">
        <v>418.77</v>
      </c>
      <c r="V15">
        <v>14.37</v>
      </c>
      <c r="W15">
        <v>36.346499999999999</v>
      </c>
      <c r="X15">
        <v>98.34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0</v>
      </c>
      <c r="AI15">
        <v>0</v>
      </c>
      <c r="AJ15">
        <v>0</v>
      </c>
      <c r="AK15">
        <v>26.2683</v>
      </c>
      <c r="AL15">
        <v>12.782</v>
      </c>
      <c r="AM15">
        <v>0</v>
      </c>
      <c r="AN15">
        <v>0.59302999999999995</v>
      </c>
      <c r="AO15">
        <v>1.1759999999999999</v>
      </c>
      <c r="AP15">
        <v>5.1239999999999997</v>
      </c>
      <c r="AQ15">
        <v>0</v>
      </c>
      <c r="AR15">
        <v>5.52</v>
      </c>
      <c r="AS15">
        <v>9.4163999999999994</v>
      </c>
      <c r="AT15">
        <v>15.938914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1878.8366209999999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336.88060000000002</v>
      </c>
      <c r="L16">
        <v>366.09500000000003</v>
      </c>
      <c r="M16">
        <v>92</v>
      </c>
      <c r="N16">
        <v>56.7</v>
      </c>
      <c r="O16">
        <v>123.66562500000001</v>
      </c>
      <c r="P16">
        <v>103.5</v>
      </c>
      <c r="Q16">
        <v>5.3875999999999999</v>
      </c>
      <c r="R16">
        <v>33.930726</v>
      </c>
      <c r="S16">
        <v>13.5905</v>
      </c>
      <c r="T16">
        <v>0</v>
      </c>
      <c r="U16">
        <v>418.77</v>
      </c>
      <c r="V16">
        <v>14.37</v>
      </c>
      <c r="W16">
        <v>36.346499999999999</v>
      </c>
      <c r="X16">
        <v>98.34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0</v>
      </c>
      <c r="AI16">
        <v>0</v>
      </c>
      <c r="AJ16">
        <v>0</v>
      </c>
      <c r="AK16">
        <v>26.2683</v>
      </c>
      <c r="AL16">
        <v>12.782</v>
      </c>
      <c r="AM16">
        <v>0</v>
      </c>
      <c r="AN16">
        <v>0.59302999999999995</v>
      </c>
      <c r="AO16">
        <v>1.1759999999999999</v>
      </c>
      <c r="AP16">
        <v>5.1239999999999997</v>
      </c>
      <c r="AQ16">
        <v>0</v>
      </c>
      <c r="AR16">
        <v>5.52</v>
      </c>
      <c r="AS16">
        <v>9.4163999999999994</v>
      </c>
      <c r="AT16">
        <v>15.239305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1882.120038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336.88060000000002</v>
      </c>
      <c r="L17">
        <v>366.09500000000003</v>
      </c>
      <c r="M17">
        <v>92</v>
      </c>
      <c r="N17">
        <v>56.7</v>
      </c>
      <c r="O17">
        <v>123.66562500000001</v>
      </c>
      <c r="P17">
        <v>103.5</v>
      </c>
      <c r="Q17">
        <v>5.3875999999999999</v>
      </c>
      <c r="R17">
        <v>35.384799999999998</v>
      </c>
      <c r="S17">
        <v>13.5905</v>
      </c>
      <c r="T17">
        <v>0</v>
      </c>
      <c r="U17">
        <v>418.77</v>
      </c>
      <c r="V17">
        <v>14.37</v>
      </c>
      <c r="W17">
        <v>36.346499999999999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0</v>
      </c>
      <c r="AI17">
        <v>0</v>
      </c>
      <c r="AJ17">
        <v>0</v>
      </c>
      <c r="AK17">
        <v>26.2683</v>
      </c>
      <c r="AL17">
        <v>12.782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5.52</v>
      </c>
      <c r="AS17">
        <v>5.3807999999999998</v>
      </c>
      <c r="AT17">
        <v>17.485417000000002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1881.7846239999999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336.88060000000002</v>
      </c>
      <c r="L18">
        <v>359.32499999999999</v>
      </c>
      <c r="M18">
        <v>92</v>
      </c>
      <c r="N18">
        <v>56.7</v>
      </c>
      <c r="O18">
        <v>123.66562500000001</v>
      </c>
      <c r="P18">
        <v>103.5</v>
      </c>
      <c r="Q18">
        <v>5.3875999999999999</v>
      </c>
      <c r="R18">
        <v>35.384799999999998</v>
      </c>
      <c r="S18">
        <v>13.5905</v>
      </c>
      <c r="T18">
        <v>0</v>
      </c>
      <c r="U18">
        <v>418.77</v>
      </c>
      <c r="V18">
        <v>14.37</v>
      </c>
      <c r="W18">
        <v>36.346499999999999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0</v>
      </c>
      <c r="AI18">
        <v>0</v>
      </c>
      <c r="AJ18">
        <v>0</v>
      </c>
      <c r="AK18">
        <v>26.2683</v>
      </c>
      <c r="AL18">
        <v>12.782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5.52</v>
      </c>
      <c r="AS18">
        <v>5.3807999999999998</v>
      </c>
      <c r="AT18">
        <v>17.695080999999998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1876.2242879999999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336.88060000000002</v>
      </c>
      <c r="L19">
        <v>359.32499999999999</v>
      </c>
      <c r="M19">
        <v>92</v>
      </c>
      <c r="N19">
        <v>56.7</v>
      </c>
      <c r="O19">
        <v>123.66562500000001</v>
      </c>
      <c r="P19">
        <v>103.5</v>
      </c>
      <c r="Q19">
        <v>5.3875999999999999</v>
      </c>
      <c r="R19">
        <v>35.384799999999998</v>
      </c>
      <c r="S19">
        <v>13.5905</v>
      </c>
      <c r="T19">
        <v>0</v>
      </c>
      <c r="U19">
        <v>418.77</v>
      </c>
      <c r="V19">
        <v>14.37</v>
      </c>
      <c r="W19">
        <v>36.346499999999999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22.728000000000002</v>
      </c>
      <c r="AI19">
        <v>0</v>
      </c>
      <c r="AJ19">
        <v>0</v>
      </c>
      <c r="AK19">
        <v>26.2683</v>
      </c>
      <c r="AL19">
        <v>12.782</v>
      </c>
      <c r="AM19">
        <v>0</v>
      </c>
      <c r="AN19">
        <v>0.59302999999999995</v>
      </c>
      <c r="AO19">
        <v>1.1759999999999999</v>
      </c>
      <c r="AP19">
        <v>12.169499999999999</v>
      </c>
      <c r="AQ19">
        <v>0</v>
      </c>
      <c r="AR19">
        <v>5.52</v>
      </c>
      <c r="AS19">
        <v>5.3807999999999998</v>
      </c>
      <c r="AT19">
        <v>16.299410000000002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1903.6021169999999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336.88060000000002</v>
      </c>
      <c r="L20">
        <v>359.32499999999999</v>
      </c>
      <c r="M20">
        <v>92</v>
      </c>
      <c r="N20">
        <v>56.7</v>
      </c>
      <c r="O20">
        <v>123.66562500000001</v>
      </c>
      <c r="P20">
        <v>103.5</v>
      </c>
      <c r="Q20">
        <v>5.3875999999999999</v>
      </c>
      <c r="R20">
        <v>35.384799999999998</v>
      </c>
      <c r="S20">
        <v>13.5905</v>
      </c>
      <c r="T20">
        <v>0</v>
      </c>
      <c r="U20">
        <v>418.77</v>
      </c>
      <c r="V20">
        <v>14.37</v>
      </c>
      <c r="W20">
        <v>36.346499999999999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22.728000000000002</v>
      </c>
      <c r="AI20">
        <v>0</v>
      </c>
      <c r="AJ20">
        <v>0</v>
      </c>
      <c r="AK20">
        <v>26.2683</v>
      </c>
      <c r="AL20">
        <v>12.782</v>
      </c>
      <c r="AM20">
        <v>0</v>
      </c>
      <c r="AN20">
        <v>0.59302999999999995</v>
      </c>
      <c r="AO20">
        <v>1.1759999999999999</v>
      </c>
      <c r="AP20">
        <v>12.169499999999999</v>
      </c>
      <c r="AQ20">
        <v>0</v>
      </c>
      <c r="AR20">
        <v>5.52</v>
      </c>
      <c r="AS20">
        <v>5.3807999999999998</v>
      </c>
      <c r="AT20">
        <v>19.848454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1907.1511609999998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336.88060000000002</v>
      </c>
      <c r="L21">
        <v>441.32499999999999</v>
      </c>
      <c r="M21">
        <v>92</v>
      </c>
      <c r="N21">
        <v>65.385957000000005</v>
      </c>
      <c r="O21">
        <v>123.66562500000001</v>
      </c>
      <c r="P21">
        <v>103.5</v>
      </c>
      <c r="Q21">
        <v>5.3875999999999999</v>
      </c>
      <c r="R21">
        <v>35.384799999999998</v>
      </c>
      <c r="S21">
        <v>13.5905</v>
      </c>
      <c r="T21">
        <v>0</v>
      </c>
      <c r="U21">
        <v>418.77</v>
      </c>
      <c r="V21">
        <v>14.37</v>
      </c>
      <c r="W21">
        <v>36.346499999999999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22.728000000000002</v>
      </c>
      <c r="AI21">
        <v>0</v>
      </c>
      <c r="AJ21">
        <v>0</v>
      </c>
      <c r="AK21">
        <v>26.2683</v>
      </c>
      <c r="AL21">
        <v>12.782</v>
      </c>
      <c r="AM21">
        <v>0</v>
      </c>
      <c r="AN21">
        <v>0.59302999999999995</v>
      </c>
      <c r="AO21">
        <v>1.1759999999999999</v>
      </c>
      <c r="AP21">
        <v>12.169499999999999</v>
      </c>
      <c r="AQ21">
        <v>0</v>
      </c>
      <c r="AR21">
        <v>5.52</v>
      </c>
      <c r="AS21">
        <v>5.3807999999999998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1997.9886879999997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</v>
      </c>
      <c r="L22">
        <v>511.33499999999998</v>
      </c>
      <c r="M22">
        <v>92</v>
      </c>
      <c r="N22">
        <v>75.428837000000001</v>
      </c>
      <c r="O22">
        <v>123.66562500000001</v>
      </c>
      <c r="P22">
        <v>103.5</v>
      </c>
      <c r="Q22">
        <v>5.3875999999999999</v>
      </c>
      <c r="R22">
        <v>38.992663999999998</v>
      </c>
      <c r="S22">
        <v>13.5905</v>
      </c>
      <c r="T22">
        <v>0</v>
      </c>
      <c r="U22">
        <v>418.77</v>
      </c>
      <c r="V22">
        <v>20.73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22.728000000000002</v>
      </c>
      <c r="AI22">
        <v>0</v>
      </c>
      <c r="AJ22">
        <v>0</v>
      </c>
      <c r="AK22">
        <v>26.2683</v>
      </c>
      <c r="AL22">
        <v>12.782</v>
      </c>
      <c r="AM22">
        <v>0</v>
      </c>
      <c r="AN22">
        <v>0.59302999999999995</v>
      </c>
      <c r="AO22">
        <v>1.1759999999999999</v>
      </c>
      <c r="AP22">
        <v>12.169499999999999</v>
      </c>
      <c r="AQ22">
        <v>0</v>
      </c>
      <c r="AR22">
        <v>5.52</v>
      </c>
      <c r="AS22">
        <v>5.3807999999999998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2116.7323719999999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</v>
      </c>
      <c r="L23">
        <v>604.65509999999995</v>
      </c>
      <c r="M23">
        <v>92</v>
      </c>
      <c r="N23">
        <v>76.86</v>
      </c>
      <c r="O23">
        <v>123.66562500000001</v>
      </c>
      <c r="P23">
        <v>103.5</v>
      </c>
      <c r="Q23">
        <v>5.3875999999999999</v>
      </c>
      <c r="R23">
        <v>42.390099999999997</v>
      </c>
      <c r="S23">
        <v>13.5905</v>
      </c>
      <c r="T23">
        <v>0</v>
      </c>
      <c r="U23">
        <v>418.77</v>
      </c>
      <c r="V23">
        <v>20.73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16.478852</v>
      </c>
      <c r="AF23">
        <v>8.8740000000000006</v>
      </c>
      <c r="AG23">
        <v>19.971599999999999</v>
      </c>
      <c r="AH23">
        <v>39.774000000000001</v>
      </c>
      <c r="AI23">
        <v>0</v>
      </c>
      <c r="AJ23">
        <v>0</v>
      </c>
      <c r="AK23">
        <v>26.2683</v>
      </c>
      <c r="AL23">
        <v>12.782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5.52</v>
      </c>
      <c r="AS23">
        <v>5.3807999999999998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2227.2025709999998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</v>
      </c>
      <c r="L24">
        <v>653.15009999999995</v>
      </c>
      <c r="M24">
        <v>92</v>
      </c>
      <c r="N24">
        <v>80.237871999999996</v>
      </c>
      <c r="O24">
        <v>123.66562500000001</v>
      </c>
      <c r="P24">
        <v>103.5</v>
      </c>
      <c r="Q24">
        <v>6.9250999999999996</v>
      </c>
      <c r="R24">
        <v>42.390099999999997</v>
      </c>
      <c r="S24">
        <v>18.293600000000001</v>
      </c>
      <c r="T24">
        <v>0</v>
      </c>
      <c r="U24">
        <v>418.77</v>
      </c>
      <c r="V24">
        <v>20.73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16.478852</v>
      </c>
      <c r="AF24">
        <v>8.8740000000000006</v>
      </c>
      <c r="AG24">
        <v>19.971599999999999</v>
      </c>
      <c r="AH24">
        <v>39.774000000000001</v>
      </c>
      <c r="AI24">
        <v>0</v>
      </c>
      <c r="AJ24">
        <v>0</v>
      </c>
      <c r="AK24">
        <v>26.2683</v>
      </c>
      <c r="AL24">
        <v>12.782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5.52</v>
      </c>
      <c r="AS24">
        <v>5.3807999999999998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2308.2299429999994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</v>
      </c>
      <c r="L25">
        <v>653.15009999999995</v>
      </c>
      <c r="M25">
        <v>92</v>
      </c>
      <c r="N25">
        <v>77.214500000000001</v>
      </c>
      <c r="O25">
        <v>123.66562500000001</v>
      </c>
      <c r="P25">
        <v>103.5</v>
      </c>
      <c r="Q25">
        <v>6.9250999999999996</v>
      </c>
      <c r="R25">
        <v>42.390099999999997</v>
      </c>
      <c r="S25">
        <v>18.293600000000001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19.971599999999999</v>
      </c>
      <c r="AH25">
        <v>59.661000000000001</v>
      </c>
      <c r="AI25">
        <v>0</v>
      </c>
      <c r="AJ25">
        <v>0</v>
      </c>
      <c r="AK25">
        <v>26.2683</v>
      </c>
      <c r="AL25">
        <v>12.782</v>
      </c>
      <c r="AM25">
        <v>0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5.52</v>
      </c>
      <c r="AS25">
        <v>5.3807999999999998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2328.5345710000001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</v>
      </c>
      <c r="L26">
        <v>653.15009999999995</v>
      </c>
      <c r="M26">
        <v>92</v>
      </c>
      <c r="N26">
        <v>79.981399999999994</v>
      </c>
      <c r="O26">
        <v>123.66562500000001</v>
      </c>
      <c r="P26">
        <v>103.5</v>
      </c>
      <c r="Q26">
        <v>6.9250999999999996</v>
      </c>
      <c r="R26">
        <v>42.390099999999997</v>
      </c>
      <c r="S26">
        <v>18.293600000000001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26.34008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85.23</v>
      </c>
      <c r="AI26">
        <v>3.819</v>
      </c>
      <c r="AJ26">
        <v>0</v>
      </c>
      <c r="AK26">
        <v>26.2683</v>
      </c>
      <c r="AL26">
        <v>12.782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5.52</v>
      </c>
      <c r="AS26">
        <v>5.3807999999999998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2438.1179629999992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</v>
      </c>
      <c r="L27">
        <v>604.65509999999995</v>
      </c>
      <c r="M27">
        <v>92</v>
      </c>
      <c r="N27">
        <v>79.981399999999994</v>
      </c>
      <c r="O27">
        <v>123.66562500000001</v>
      </c>
      <c r="P27">
        <v>103.5</v>
      </c>
      <c r="Q27">
        <v>6.9250999999999996</v>
      </c>
      <c r="R27">
        <v>42.390099999999997</v>
      </c>
      <c r="S27">
        <v>18.293600000000001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113.64</v>
      </c>
      <c r="AI27">
        <v>16.350411999999999</v>
      </c>
      <c r="AJ27">
        <v>0</v>
      </c>
      <c r="AK27">
        <v>26.2683</v>
      </c>
      <c r="AL27">
        <v>12.782</v>
      </c>
      <c r="AM27">
        <v>10.557359999999999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5.52</v>
      </c>
      <c r="AS27">
        <v>5.3807999999999998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2509.8606269999987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</v>
      </c>
      <c r="L28">
        <v>564.65509999999995</v>
      </c>
      <c r="M28">
        <v>92</v>
      </c>
      <c r="N28">
        <v>82.194999999999993</v>
      </c>
      <c r="O28">
        <v>123.66562500000001</v>
      </c>
      <c r="P28">
        <v>103.5</v>
      </c>
      <c r="Q28">
        <v>6.9250999999999996</v>
      </c>
      <c r="R28">
        <v>42.390099999999997</v>
      </c>
      <c r="S28">
        <v>18.293600000000001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132.58000000000001</v>
      </c>
      <c r="AI28">
        <v>16.350411999999999</v>
      </c>
      <c r="AJ28">
        <v>0</v>
      </c>
      <c r="AK28">
        <v>26.2683</v>
      </c>
      <c r="AL28">
        <v>12.782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5.52</v>
      </c>
      <c r="AS28">
        <v>5.3807999999999998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2597.2703669999992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</v>
      </c>
      <c r="L29">
        <v>564.65509999999995</v>
      </c>
      <c r="M29">
        <v>92</v>
      </c>
      <c r="N29">
        <v>82.194999999999993</v>
      </c>
      <c r="O29">
        <v>123.66562500000001</v>
      </c>
      <c r="P29">
        <v>103.5</v>
      </c>
      <c r="Q29">
        <v>6.9250999999999996</v>
      </c>
      <c r="R29">
        <v>42.390099999999997</v>
      </c>
      <c r="S29">
        <v>18.293600000000001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132.58000000000001</v>
      </c>
      <c r="AI29">
        <v>16.350411999999999</v>
      </c>
      <c r="AJ29">
        <v>0</v>
      </c>
      <c r="AK29">
        <v>26.2683</v>
      </c>
      <c r="AL29">
        <v>12.782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5.52</v>
      </c>
      <c r="AS29">
        <v>5.3807999999999998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2613.7003669999995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</v>
      </c>
      <c r="L30">
        <v>564.65509999999995</v>
      </c>
      <c r="M30">
        <v>92</v>
      </c>
      <c r="N30">
        <v>82.194999999999993</v>
      </c>
      <c r="O30">
        <v>123.66562500000001</v>
      </c>
      <c r="P30">
        <v>103.5</v>
      </c>
      <c r="Q30">
        <v>6.9250999999999996</v>
      </c>
      <c r="R30">
        <v>42.390099999999997</v>
      </c>
      <c r="S30">
        <v>18.293600000000001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29.062808</v>
      </c>
      <c r="AD30">
        <v>34.610199999999999</v>
      </c>
      <c r="AE30">
        <v>49.436556000000003</v>
      </c>
      <c r="AF30">
        <v>39.0456</v>
      </c>
      <c r="AG30">
        <v>19.971599999999999</v>
      </c>
      <c r="AH30">
        <v>132.58000000000001</v>
      </c>
      <c r="AI30">
        <v>16.350411999999999</v>
      </c>
      <c r="AJ30">
        <v>0</v>
      </c>
      <c r="AK30">
        <v>26.2683</v>
      </c>
      <c r="AL30">
        <v>12.782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5.52</v>
      </c>
      <c r="AS30">
        <v>5.3807999999999998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2616.7664229999996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</v>
      </c>
      <c r="L31">
        <v>564.65509999999995</v>
      </c>
      <c r="M31">
        <v>92</v>
      </c>
      <c r="N31">
        <v>82.194999999999993</v>
      </c>
      <c r="O31">
        <v>123.66562500000001</v>
      </c>
      <c r="P31">
        <v>103.5</v>
      </c>
      <c r="Q31">
        <v>6.9250999999999996</v>
      </c>
      <c r="R31">
        <v>42.390099999999997</v>
      </c>
      <c r="S31">
        <v>18.293600000000001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29.062808</v>
      </c>
      <c r="AD31">
        <v>33.024999999999999</v>
      </c>
      <c r="AE31">
        <v>49.436556000000003</v>
      </c>
      <c r="AF31">
        <v>39.0456</v>
      </c>
      <c r="AG31">
        <v>19.971599999999999</v>
      </c>
      <c r="AH31">
        <v>132.58000000000001</v>
      </c>
      <c r="AI31">
        <v>16.350411999999999</v>
      </c>
      <c r="AJ31">
        <v>0</v>
      </c>
      <c r="AK31">
        <v>26.2683</v>
      </c>
      <c r="AL31">
        <v>12.782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49.68</v>
      </c>
      <c r="AS31">
        <v>5.3807999999999998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2662.3412229999994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</v>
      </c>
      <c r="L32">
        <v>564.65509999999995</v>
      </c>
      <c r="M32">
        <v>92</v>
      </c>
      <c r="N32">
        <v>82.194999999999993</v>
      </c>
      <c r="O32">
        <v>123.66562500000001</v>
      </c>
      <c r="P32">
        <v>103.5</v>
      </c>
      <c r="Q32">
        <v>6.9250999999999996</v>
      </c>
      <c r="R32">
        <v>42.390099999999997</v>
      </c>
      <c r="S32">
        <v>18.293600000000001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39.0456</v>
      </c>
      <c r="AG32">
        <v>19.971599999999999</v>
      </c>
      <c r="AH32">
        <v>113.64</v>
      </c>
      <c r="AI32">
        <v>16.350411999999999</v>
      </c>
      <c r="AJ32">
        <v>0</v>
      </c>
      <c r="AK32">
        <v>26.2683</v>
      </c>
      <c r="AL32">
        <v>12.782</v>
      </c>
      <c r="AM32">
        <v>15.804048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49.68</v>
      </c>
      <c r="AS32">
        <v>5.3807999999999998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2610.4879959999994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</v>
      </c>
      <c r="L33">
        <v>564.65509999999995</v>
      </c>
      <c r="M33">
        <v>92</v>
      </c>
      <c r="N33">
        <v>82.194999999999993</v>
      </c>
      <c r="O33">
        <v>123.66562500000001</v>
      </c>
      <c r="P33">
        <v>103.5</v>
      </c>
      <c r="Q33">
        <v>6.9250999999999996</v>
      </c>
      <c r="R33">
        <v>42.390099999999997</v>
      </c>
      <c r="S33">
        <v>18.293600000000001</v>
      </c>
      <c r="T33">
        <v>0</v>
      </c>
      <c r="U33">
        <v>418.77</v>
      </c>
      <c r="V33">
        <v>20.73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26.34008</v>
      </c>
      <c r="AC33">
        <v>19.374780999999999</v>
      </c>
      <c r="AD33">
        <v>9.1149000000000004</v>
      </c>
      <c r="AE33">
        <v>49.436556000000003</v>
      </c>
      <c r="AF33">
        <v>39.0456</v>
      </c>
      <c r="AG33">
        <v>19.971599999999999</v>
      </c>
      <c r="AH33">
        <v>108.905</v>
      </c>
      <c r="AI33">
        <v>3.819</v>
      </c>
      <c r="AJ33">
        <v>0</v>
      </c>
      <c r="AK33">
        <v>26.2683</v>
      </c>
      <c r="AL33">
        <v>2.3239999999999998</v>
      </c>
      <c r="AM33">
        <v>15.804048</v>
      </c>
      <c r="AN33">
        <v>0.59302999999999995</v>
      </c>
      <c r="AO33">
        <v>1.1759999999999999</v>
      </c>
      <c r="AP33">
        <v>5.1239999999999997</v>
      </c>
      <c r="AQ33">
        <v>62.244</v>
      </c>
      <c r="AR33">
        <v>5.52</v>
      </c>
      <c r="AS33">
        <v>5.3807999999999998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2497.6370439999996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</v>
      </c>
      <c r="L34">
        <v>564.65509999999995</v>
      </c>
      <c r="M34">
        <v>92</v>
      </c>
      <c r="N34">
        <v>82.194999999999993</v>
      </c>
      <c r="O34">
        <v>123.66562500000001</v>
      </c>
      <c r="P34">
        <v>103.5</v>
      </c>
      <c r="Q34">
        <v>6.9250999999999996</v>
      </c>
      <c r="R34">
        <v>42.390099999999997</v>
      </c>
      <c r="S34">
        <v>18.293600000000001</v>
      </c>
      <c r="T34">
        <v>0</v>
      </c>
      <c r="U34">
        <v>418.77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49.436556000000003</v>
      </c>
      <c r="AF34">
        <v>26.622</v>
      </c>
      <c r="AG34">
        <v>19.971599999999999</v>
      </c>
      <c r="AH34">
        <v>93.563599999999994</v>
      </c>
      <c r="AI34">
        <v>0</v>
      </c>
      <c r="AJ34">
        <v>0</v>
      </c>
      <c r="AK34">
        <v>26.2683</v>
      </c>
      <c r="AL34">
        <v>2.3239999999999998</v>
      </c>
      <c r="AM34">
        <v>10.557359999999999</v>
      </c>
      <c r="AN34">
        <v>0.59302999999999995</v>
      </c>
      <c r="AO34">
        <v>1.1759999999999999</v>
      </c>
      <c r="AP34">
        <v>5.1239999999999997</v>
      </c>
      <c r="AQ34">
        <v>62.244</v>
      </c>
      <c r="AR34">
        <v>5.52</v>
      </c>
      <c r="AS34">
        <v>5.3807999999999998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2404.1958349999995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</v>
      </c>
      <c r="L35">
        <v>534.65509999999995</v>
      </c>
      <c r="M35">
        <v>92</v>
      </c>
      <c r="N35">
        <v>82.194999999999993</v>
      </c>
      <c r="O35">
        <v>123.66562500000001</v>
      </c>
      <c r="P35">
        <v>103.5</v>
      </c>
      <c r="Q35">
        <v>5.3875999999999999</v>
      </c>
      <c r="R35">
        <v>42.390099999999997</v>
      </c>
      <c r="S35">
        <v>13.796859</v>
      </c>
      <c r="T35">
        <v>0</v>
      </c>
      <c r="U35">
        <v>418.77</v>
      </c>
      <c r="V35">
        <v>20.73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17.748000000000001</v>
      </c>
      <c r="AG35">
        <v>19.971599999999999</v>
      </c>
      <c r="AH35">
        <v>66.290000000000006</v>
      </c>
      <c r="AI35">
        <v>0</v>
      </c>
      <c r="AJ35">
        <v>0</v>
      </c>
      <c r="AK35">
        <v>26.2683</v>
      </c>
      <c r="AL35">
        <v>2.3239999999999998</v>
      </c>
      <c r="AM35">
        <v>5.2786799999999996</v>
      </c>
      <c r="AN35">
        <v>0.59302999999999995</v>
      </c>
      <c r="AO35">
        <v>1.1759999999999999</v>
      </c>
      <c r="AP35">
        <v>5.1239999999999997</v>
      </c>
      <c r="AQ35">
        <v>62.244</v>
      </c>
      <c r="AR35">
        <v>5.52</v>
      </c>
      <c r="AS35">
        <v>5.3807999999999998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2336.735314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</v>
      </c>
      <c r="L36">
        <v>412.935</v>
      </c>
      <c r="M36">
        <v>92</v>
      </c>
      <c r="N36">
        <v>82.194999999999993</v>
      </c>
      <c r="O36">
        <v>123.66562500000001</v>
      </c>
      <c r="P36">
        <v>103.5</v>
      </c>
      <c r="Q36">
        <v>5.3875999999999999</v>
      </c>
      <c r="R36">
        <v>42.390099999999997</v>
      </c>
      <c r="S36">
        <v>13.5905</v>
      </c>
      <c r="T36">
        <v>0</v>
      </c>
      <c r="U36">
        <v>418.77</v>
      </c>
      <c r="V36">
        <v>20.73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19.971599999999999</v>
      </c>
      <c r="AH36">
        <v>66.290000000000006</v>
      </c>
      <c r="AI36">
        <v>0</v>
      </c>
      <c r="AJ36">
        <v>0</v>
      </c>
      <c r="AK36">
        <v>26.2683</v>
      </c>
      <c r="AL36">
        <v>2.3239999999999998</v>
      </c>
      <c r="AM36">
        <v>0</v>
      </c>
      <c r="AN36">
        <v>0.59302999999999995</v>
      </c>
      <c r="AO36">
        <v>1.1759999999999999</v>
      </c>
      <c r="AP36">
        <v>5.1239999999999997</v>
      </c>
      <c r="AQ36">
        <v>46.683</v>
      </c>
      <c r="AR36">
        <v>11.04</v>
      </c>
      <c r="AS36">
        <v>5.3807999999999998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2183.1363230000002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313.97658799999999</v>
      </c>
      <c r="L37">
        <v>358.26499999999999</v>
      </c>
      <c r="M37">
        <v>92</v>
      </c>
      <c r="N37">
        <v>82.194999999999993</v>
      </c>
      <c r="O37">
        <v>123.66562500000001</v>
      </c>
      <c r="P37">
        <v>103.5</v>
      </c>
      <c r="Q37">
        <v>5.3875999999999999</v>
      </c>
      <c r="R37">
        <v>38.706333000000001</v>
      </c>
      <c r="S37">
        <v>13.5905</v>
      </c>
      <c r="T37">
        <v>0</v>
      </c>
      <c r="U37">
        <v>418.77</v>
      </c>
      <c r="V37">
        <v>20.73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46.781799999999997</v>
      </c>
      <c r="AI37">
        <v>0</v>
      </c>
      <c r="AJ37">
        <v>0</v>
      </c>
      <c r="AK37">
        <v>26.2683</v>
      </c>
      <c r="AL37">
        <v>11.62</v>
      </c>
      <c r="AM37">
        <v>0</v>
      </c>
      <c r="AN37">
        <v>0.59302999999999995</v>
      </c>
      <c r="AO37">
        <v>1.1759999999999999</v>
      </c>
      <c r="AP37">
        <v>5.1239999999999997</v>
      </c>
      <c r="AQ37">
        <v>45.36</v>
      </c>
      <c r="AR37">
        <v>11.04</v>
      </c>
      <c r="AS37">
        <v>5.3807999999999998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132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2094.6639439999999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299.48309999999998</v>
      </c>
      <c r="L38">
        <v>358.26499999999999</v>
      </c>
      <c r="M38">
        <v>92</v>
      </c>
      <c r="N38">
        <v>82.194999999999993</v>
      </c>
      <c r="O38">
        <v>123.66562500000001</v>
      </c>
      <c r="P38">
        <v>103.5</v>
      </c>
      <c r="Q38">
        <v>5.3875999999999999</v>
      </c>
      <c r="R38">
        <v>36.622999999999998</v>
      </c>
      <c r="S38">
        <v>13.5905</v>
      </c>
      <c r="T38">
        <v>0</v>
      </c>
      <c r="U38">
        <v>418.77</v>
      </c>
      <c r="V38">
        <v>20.73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22.728000000000002</v>
      </c>
      <c r="AI38">
        <v>0</v>
      </c>
      <c r="AJ38">
        <v>0</v>
      </c>
      <c r="AK38">
        <v>26.2683</v>
      </c>
      <c r="AL38">
        <v>70.882000000000005</v>
      </c>
      <c r="AM38">
        <v>0</v>
      </c>
      <c r="AN38">
        <v>0.59302999999999995</v>
      </c>
      <c r="AO38">
        <v>1.1759999999999999</v>
      </c>
      <c r="AP38">
        <v>5.1239999999999997</v>
      </c>
      <c r="AQ38">
        <v>45.36</v>
      </c>
      <c r="AR38">
        <v>11.04</v>
      </c>
      <c r="AS38">
        <v>5.3807999999999998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2113.2953229999998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297.48309999999998</v>
      </c>
      <c r="L39">
        <v>360.42500000000001</v>
      </c>
      <c r="M39">
        <v>92</v>
      </c>
      <c r="N39">
        <v>91.98</v>
      </c>
      <c r="O39">
        <v>123.66562500000001</v>
      </c>
      <c r="P39">
        <v>103.5</v>
      </c>
      <c r="Q39">
        <v>5.3875999999999999</v>
      </c>
      <c r="R39">
        <v>36.622999999999998</v>
      </c>
      <c r="S39">
        <v>13.5905</v>
      </c>
      <c r="T39">
        <v>0</v>
      </c>
      <c r="U39">
        <v>418.77</v>
      </c>
      <c r="V39">
        <v>20.73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1.1759999999999999</v>
      </c>
      <c r="AP39">
        <v>5.1239999999999997</v>
      </c>
      <c r="AQ39">
        <v>30.366</v>
      </c>
      <c r="AR39">
        <v>11.04</v>
      </c>
      <c r="AS39">
        <v>5.3807999999999998</v>
      </c>
      <c r="AT39">
        <v>20.000024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122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2096.3523230000001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319.48309999999998</v>
      </c>
      <c r="L40">
        <v>360.42500000000001</v>
      </c>
      <c r="M40">
        <v>92</v>
      </c>
      <c r="N40">
        <v>91.98</v>
      </c>
      <c r="O40">
        <v>123.66562500000001</v>
      </c>
      <c r="P40">
        <v>103.5</v>
      </c>
      <c r="Q40">
        <v>5.3875999999999999</v>
      </c>
      <c r="R40">
        <v>42.390099999999997</v>
      </c>
      <c r="S40">
        <v>13.5905</v>
      </c>
      <c r="T40">
        <v>0</v>
      </c>
      <c r="U40">
        <v>418.77</v>
      </c>
      <c r="V40">
        <v>20.73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1.1759999999999999</v>
      </c>
      <c r="AP40">
        <v>5.1239999999999997</v>
      </c>
      <c r="AQ40">
        <v>15.561</v>
      </c>
      <c r="AR40">
        <v>11.04</v>
      </c>
      <c r="AS40">
        <v>9.4163999999999994</v>
      </c>
      <c r="AT40">
        <v>20.000024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2104.8711709999998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</v>
      </c>
      <c r="L41">
        <v>360.42500000000001</v>
      </c>
      <c r="M41">
        <v>92</v>
      </c>
      <c r="N41">
        <v>91.98</v>
      </c>
      <c r="O41">
        <v>123.66562500000001</v>
      </c>
      <c r="P41">
        <v>103.5</v>
      </c>
      <c r="Q41">
        <v>5.3875999999999999</v>
      </c>
      <c r="R41">
        <v>42.390099999999997</v>
      </c>
      <c r="S41">
        <v>13.5905</v>
      </c>
      <c r="T41">
        <v>0</v>
      </c>
      <c r="U41">
        <v>418.77</v>
      </c>
      <c r="V41">
        <v>19.46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70.882000000000005</v>
      </c>
      <c r="AM41">
        <v>0</v>
      </c>
      <c r="AN41">
        <v>0.59302999999999995</v>
      </c>
      <c r="AO41">
        <v>1.1759999999999999</v>
      </c>
      <c r="AP41">
        <v>5.1239999999999997</v>
      </c>
      <c r="AQ41">
        <v>0</v>
      </c>
      <c r="AR41">
        <v>49.68</v>
      </c>
      <c r="AS41">
        <v>24.75168</v>
      </c>
      <c r="AT41">
        <v>20.000024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2168.0923510000002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</v>
      </c>
      <c r="L42">
        <v>360.42500000000001</v>
      </c>
      <c r="M42">
        <v>92</v>
      </c>
      <c r="N42">
        <v>91.98</v>
      </c>
      <c r="O42">
        <v>123.66562500000001</v>
      </c>
      <c r="P42">
        <v>103.5</v>
      </c>
      <c r="Q42">
        <v>5.3875999999999999</v>
      </c>
      <c r="R42">
        <v>42.390099999999997</v>
      </c>
      <c r="S42">
        <v>13.5905</v>
      </c>
      <c r="T42">
        <v>0</v>
      </c>
      <c r="U42">
        <v>418.77</v>
      </c>
      <c r="V42">
        <v>19.46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15.106</v>
      </c>
      <c r="AM42">
        <v>0</v>
      </c>
      <c r="AN42">
        <v>0.59302999999999995</v>
      </c>
      <c r="AO42">
        <v>1.1759999999999999</v>
      </c>
      <c r="AP42">
        <v>5.1239999999999997</v>
      </c>
      <c r="AQ42">
        <v>0</v>
      </c>
      <c r="AR42">
        <v>49.68</v>
      </c>
      <c r="AS42">
        <v>24.75168</v>
      </c>
      <c r="AT42">
        <v>20.000024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2116.3163510000004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</v>
      </c>
      <c r="L43">
        <v>419.6551</v>
      </c>
      <c r="M43">
        <v>92</v>
      </c>
      <c r="N43">
        <v>91.98</v>
      </c>
      <c r="O43">
        <v>123.66562500000001</v>
      </c>
      <c r="P43">
        <v>103.5</v>
      </c>
      <c r="Q43">
        <v>5.3875999999999999</v>
      </c>
      <c r="R43">
        <v>42.390099999999997</v>
      </c>
      <c r="S43">
        <v>13.5905</v>
      </c>
      <c r="T43">
        <v>0</v>
      </c>
      <c r="U43">
        <v>418.77</v>
      </c>
      <c r="V43">
        <v>19.46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1.1759999999999999</v>
      </c>
      <c r="AP43">
        <v>5.1239999999999997</v>
      </c>
      <c r="AQ43">
        <v>0</v>
      </c>
      <c r="AR43">
        <v>13.247999999999999</v>
      </c>
      <c r="AS43">
        <v>24.75168</v>
      </c>
      <c r="AT43">
        <v>20.000024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2139.371451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</v>
      </c>
      <c r="L44">
        <v>419.6551</v>
      </c>
      <c r="M44">
        <v>92</v>
      </c>
      <c r="N44">
        <v>91.98</v>
      </c>
      <c r="O44">
        <v>123.66562500000001</v>
      </c>
      <c r="P44">
        <v>103.5</v>
      </c>
      <c r="Q44">
        <v>5.3875999999999999</v>
      </c>
      <c r="R44">
        <v>42.390099999999997</v>
      </c>
      <c r="S44">
        <v>13.5905</v>
      </c>
      <c r="T44">
        <v>0</v>
      </c>
      <c r="U44">
        <v>418.77</v>
      </c>
      <c r="V44">
        <v>19.46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1.1759999999999999</v>
      </c>
      <c r="AP44">
        <v>5.1239999999999997</v>
      </c>
      <c r="AQ44">
        <v>0</v>
      </c>
      <c r="AR44">
        <v>13.247999999999999</v>
      </c>
      <c r="AS44">
        <v>24.75168</v>
      </c>
      <c r="AT44">
        <v>20.000024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2139.371451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</v>
      </c>
      <c r="L45">
        <v>419.6551</v>
      </c>
      <c r="M45">
        <v>92</v>
      </c>
      <c r="N45">
        <v>98.610637999999994</v>
      </c>
      <c r="O45">
        <v>123.66562500000001</v>
      </c>
      <c r="P45">
        <v>103.5</v>
      </c>
      <c r="Q45">
        <v>5.3875999999999999</v>
      </c>
      <c r="R45">
        <v>42.390099999999997</v>
      </c>
      <c r="S45">
        <v>13.5905</v>
      </c>
      <c r="T45">
        <v>0</v>
      </c>
      <c r="U45">
        <v>418.77</v>
      </c>
      <c r="V45">
        <v>19.46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1.1759999999999999</v>
      </c>
      <c r="AP45">
        <v>5.1239999999999997</v>
      </c>
      <c r="AQ45">
        <v>0</v>
      </c>
      <c r="AR45">
        <v>13.247999999999999</v>
      </c>
      <c r="AS45">
        <v>24.75168</v>
      </c>
      <c r="AT45">
        <v>19.579967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2145.5820320000003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</v>
      </c>
      <c r="L46">
        <v>419.6551</v>
      </c>
      <c r="M46">
        <v>92</v>
      </c>
      <c r="N46">
        <v>105.125106</v>
      </c>
      <c r="O46">
        <v>123.66562500000001</v>
      </c>
      <c r="P46">
        <v>103.5</v>
      </c>
      <c r="Q46">
        <v>5.3875999999999999</v>
      </c>
      <c r="R46">
        <v>42.390099999999997</v>
      </c>
      <c r="S46">
        <v>13.5905</v>
      </c>
      <c r="T46">
        <v>0</v>
      </c>
      <c r="U46">
        <v>418.77</v>
      </c>
      <c r="V46">
        <v>19.46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1.1759999999999999</v>
      </c>
      <c r="AP46">
        <v>5.1239999999999997</v>
      </c>
      <c r="AQ46">
        <v>0</v>
      </c>
      <c r="AR46">
        <v>13.247999999999999</v>
      </c>
      <c r="AS46">
        <v>24.75168</v>
      </c>
      <c r="AT46">
        <v>20.000024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2139.3465169999999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</v>
      </c>
      <c r="L47">
        <v>419.6551</v>
      </c>
      <c r="M47">
        <v>92</v>
      </c>
      <c r="N47">
        <v>111.02297799999999</v>
      </c>
      <c r="O47">
        <v>123.66562500000001</v>
      </c>
      <c r="P47">
        <v>103.5</v>
      </c>
      <c r="Q47">
        <v>5.3875999999999999</v>
      </c>
      <c r="R47">
        <v>42.390099999999997</v>
      </c>
      <c r="S47">
        <v>13.5905</v>
      </c>
      <c r="T47">
        <v>0</v>
      </c>
      <c r="U47">
        <v>418.77</v>
      </c>
      <c r="V47">
        <v>19.46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1.1759999999999999</v>
      </c>
      <c r="AP47">
        <v>5.1239999999999997</v>
      </c>
      <c r="AQ47">
        <v>0</v>
      </c>
      <c r="AR47">
        <v>13.247999999999999</v>
      </c>
      <c r="AS47">
        <v>24.75168</v>
      </c>
      <c r="AT47">
        <v>20.000024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2145.2443890000004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</v>
      </c>
      <c r="L48">
        <v>419.6551</v>
      </c>
      <c r="M48">
        <v>92</v>
      </c>
      <c r="N48">
        <v>117.11688700000001</v>
      </c>
      <c r="O48">
        <v>123.66562500000001</v>
      </c>
      <c r="P48">
        <v>103.5</v>
      </c>
      <c r="Q48">
        <v>5.3875999999999999</v>
      </c>
      <c r="R48">
        <v>42.390099999999997</v>
      </c>
      <c r="S48">
        <v>13.5905</v>
      </c>
      <c r="T48">
        <v>0</v>
      </c>
      <c r="U48">
        <v>418.77</v>
      </c>
      <c r="V48">
        <v>19.46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1.1759999999999999</v>
      </c>
      <c r="AP48">
        <v>5.1239999999999997</v>
      </c>
      <c r="AQ48">
        <v>0</v>
      </c>
      <c r="AR48">
        <v>13.247999999999999</v>
      </c>
      <c r="AS48">
        <v>24.75168</v>
      </c>
      <c r="AT48">
        <v>20.000024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2151.3382980000006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</v>
      </c>
      <c r="L49">
        <v>392.6551</v>
      </c>
      <c r="M49">
        <v>92</v>
      </c>
      <c r="N49">
        <v>118.125</v>
      </c>
      <c r="O49">
        <v>123.66562500000001</v>
      </c>
      <c r="P49">
        <v>103.5</v>
      </c>
      <c r="Q49">
        <v>5.3875999999999999</v>
      </c>
      <c r="R49">
        <v>42.390099999999997</v>
      </c>
      <c r="S49">
        <v>13.5905</v>
      </c>
      <c r="T49">
        <v>0</v>
      </c>
      <c r="U49">
        <v>418.77</v>
      </c>
      <c r="V49">
        <v>19.46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1.1759999999999999</v>
      </c>
      <c r="AP49">
        <v>5.1239999999999997</v>
      </c>
      <c r="AQ49">
        <v>0</v>
      </c>
      <c r="AR49">
        <v>11.04</v>
      </c>
      <c r="AS49">
        <v>9.4163999999999994</v>
      </c>
      <c r="AT49">
        <v>18.72504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2106.528147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</v>
      </c>
      <c r="L50">
        <v>392.6551</v>
      </c>
      <c r="M50">
        <v>92</v>
      </c>
      <c r="N50">
        <v>118.125</v>
      </c>
      <c r="O50">
        <v>123.66562500000001</v>
      </c>
      <c r="P50">
        <v>103.5</v>
      </c>
      <c r="Q50">
        <v>5.3875999999999999</v>
      </c>
      <c r="R50">
        <v>42.390099999999997</v>
      </c>
      <c r="S50">
        <v>13.5905</v>
      </c>
      <c r="T50">
        <v>0</v>
      </c>
      <c r="U50">
        <v>418.77</v>
      </c>
      <c r="V50">
        <v>19.46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1.1759999999999999</v>
      </c>
      <c r="AP50">
        <v>5.1239999999999997</v>
      </c>
      <c r="AQ50">
        <v>0</v>
      </c>
      <c r="AR50">
        <v>11.04</v>
      </c>
      <c r="AS50">
        <v>9.4163999999999994</v>
      </c>
      <c r="AT50">
        <v>20.000024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2107.8031310000001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</v>
      </c>
      <c r="L51">
        <v>392.66219999999998</v>
      </c>
      <c r="M51">
        <v>92</v>
      </c>
      <c r="N51">
        <v>118.125</v>
      </c>
      <c r="O51">
        <v>123.66562500000001</v>
      </c>
      <c r="P51">
        <v>103.5</v>
      </c>
      <c r="Q51">
        <v>5.3875999999999999</v>
      </c>
      <c r="R51">
        <v>42.390099999999997</v>
      </c>
      <c r="S51">
        <v>13.5905</v>
      </c>
      <c r="T51">
        <v>0</v>
      </c>
      <c r="U51">
        <v>418.77</v>
      </c>
      <c r="V51">
        <v>19.46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2.0579999999999998</v>
      </c>
      <c r="AP51">
        <v>5.1239999999999997</v>
      </c>
      <c r="AQ51">
        <v>0</v>
      </c>
      <c r="AR51">
        <v>11.04</v>
      </c>
      <c r="AS51">
        <v>9.4163999999999994</v>
      </c>
      <c r="AT51">
        <v>20.000024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2108.692231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</v>
      </c>
      <c r="L52">
        <v>392.66219999999998</v>
      </c>
      <c r="M52">
        <v>92</v>
      </c>
      <c r="N52">
        <v>118.125</v>
      </c>
      <c r="O52">
        <v>123.66562500000001</v>
      </c>
      <c r="P52">
        <v>103.5</v>
      </c>
      <c r="Q52">
        <v>5.3875999999999999</v>
      </c>
      <c r="R52">
        <v>42.390099999999997</v>
      </c>
      <c r="S52">
        <v>13.5905</v>
      </c>
      <c r="T52">
        <v>0</v>
      </c>
      <c r="U52">
        <v>418.77</v>
      </c>
      <c r="V52">
        <v>19.46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2.0579999999999998</v>
      </c>
      <c r="AP52">
        <v>5.1239999999999997</v>
      </c>
      <c r="AQ52">
        <v>0</v>
      </c>
      <c r="AR52">
        <v>11.04</v>
      </c>
      <c r="AS52">
        <v>9.4163999999999994</v>
      </c>
      <c r="AT52">
        <v>20.000024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2087.8582310000002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</v>
      </c>
      <c r="L53">
        <v>392.6551</v>
      </c>
      <c r="M53">
        <v>92</v>
      </c>
      <c r="N53">
        <v>118.125</v>
      </c>
      <c r="O53">
        <v>123.66562500000001</v>
      </c>
      <c r="P53">
        <v>103.5</v>
      </c>
      <c r="Q53">
        <v>6.9250999999999996</v>
      </c>
      <c r="R53">
        <v>42.390099999999997</v>
      </c>
      <c r="S53">
        <v>18.293600000000001</v>
      </c>
      <c r="T53">
        <v>0</v>
      </c>
      <c r="U53">
        <v>418.77</v>
      </c>
      <c r="V53">
        <v>19.46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2.0579999999999998</v>
      </c>
      <c r="AP53">
        <v>5.1239999999999997</v>
      </c>
      <c r="AQ53">
        <v>0</v>
      </c>
      <c r="AR53">
        <v>11.04</v>
      </c>
      <c r="AS53">
        <v>14.7972</v>
      </c>
      <c r="AT53">
        <v>20.000024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2099.4725309999999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</v>
      </c>
      <c r="L54">
        <v>392.6551</v>
      </c>
      <c r="M54">
        <v>92</v>
      </c>
      <c r="N54">
        <v>118.125</v>
      </c>
      <c r="O54">
        <v>123.66562500000001</v>
      </c>
      <c r="P54">
        <v>103.5</v>
      </c>
      <c r="Q54">
        <v>6.9250999999999996</v>
      </c>
      <c r="R54">
        <v>42.390099999999997</v>
      </c>
      <c r="S54">
        <v>18.293600000000001</v>
      </c>
      <c r="T54">
        <v>0</v>
      </c>
      <c r="U54">
        <v>418.77</v>
      </c>
      <c r="V54">
        <v>19.46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2.0579999999999998</v>
      </c>
      <c r="AP54">
        <v>5.1239999999999997</v>
      </c>
      <c r="AQ54">
        <v>0</v>
      </c>
      <c r="AR54">
        <v>11.04</v>
      </c>
      <c r="AS54">
        <v>14.7972</v>
      </c>
      <c r="AT54">
        <v>20.000024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2099.4725309999999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336.88060000000002</v>
      </c>
      <c r="L55">
        <v>392.6551</v>
      </c>
      <c r="M55">
        <v>92</v>
      </c>
      <c r="N55">
        <v>118.125</v>
      </c>
      <c r="O55">
        <v>123.66562500000001</v>
      </c>
      <c r="P55">
        <v>103.5</v>
      </c>
      <c r="Q55">
        <v>6.9250999999999996</v>
      </c>
      <c r="R55">
        <v>35.384799999999998</v>
      </c>
      <c r="S55">
        <v>18.293600000000001</v>
      </c>
      <c r="T55">
        <v>0</v>
      </c>
      <c r="U55">
        <v>418.77</v>
      </c>
      <c r="V55">
        <v>13.489599999999999</v>
      </c>
      <c r="W55">
        <v>36.346499999999999</v>
      </c>
      <c r="X55">
        <v>88.320790000000002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2.0579999999999998</v>
      </c>
      <c r="AP55">
        <v>11.922267</v>
      </c>
      <c r="AQ55">
        <v>0</v>
      </c>
      <c r="AR55">
        <v>11.04</v>
      </c>
      <c r="AS55">
        <v>14.7972</v>
      </c>
      <c r="AT55">
        <v>20.000024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2069.722988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336.88060000000002</v>
      </c>
      <c r="L56">
        <v>392.6551</v>
      </c>
      <c r="M56">
        <v>92</v>
      </c>
      <c r="N56">
        <v>118.125</v>
      </c>
      <c r="O56">
        <v>123.66562500000001</v>
      </c>
      <c r="P56">
        <v>103.5</v>
      </c>
      <c r="Q56">
        <v>6.9250999999999996</v>
      </c>
      <c r="R56">
        <v>35.384799999999998</v>
      </c>
      <c r="S56">
        <v>18.293600000000001</v>
      </c>
      <c r="T56">
        <v>0</v>
      </c>
      <c r="U56">
        <v>418.77</v>
      </c>
      <c r="V56">
        <v>13.489599999999999</v>
      </c>
      <c r="W56">
        <v>36.346499999999999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2.0579999999999998</v>
      </c>
      <c r="AP56">
        <v>11.922267</v>
      </c>
      <c r="AQ56">
        <v>0</v>
      </c>
      <c r="AR56">
        <v>11.04</v>
      </c>
      <c r="AS56">
        <v>14.7972</v>
      </c>
      <c r="AT56">
        <v>19.498396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2064.0698700000003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336.88060000000002</v>
      </c>
      <c r="L57">
        <v>392.6551</v>
      </c>
      <c r="M57">
        <v>92</v>
      </c>
      <c r="N57">
        <v>118.125</v>
      </c>
      <c r="O57">
        <v>123.66562500000001</v>
      </c>
      <c r="P57">
        <v>103.5</v>
      </c>
      <c r="Q57">
        <v>6.9250999999999996</v>
      </c>
      <c r="R57">
        <v>35.384799999999998</v>
      </c>
      <c r="S57">
        <v>18.293600000000001</v>
      </c>
      <c r="T57">
        <v>0</v>
      </c>
      <c r="U57">
        <v>418.77</v>
      </c>
      <c r="V57">
        <v>13.489599999999999</v>
      </c>
      <c r="W57">
        <v>36.346499999999999</v>
      </c>
      <c r="X57">
        <v>83.169300000000007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2.0579999999999998</v>
      </c>
      <c r="AP57">
        <v>11.922267</v>
      </c>
      <c r="AQ57">
        <v>0</v>
      </c>
      <c r="AR57">
        <v>8.8320000000000007</v>
      </c>
      <c r="AS57">
        <v>14.7972</v>
      </c>
      <c r="AT57">
        <v>19.999798999999999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2068.8840730000002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</v>
      </c>
      <c r="L58">
        <v>392.6551</v>
      </c>
      <c r="M58">
        <v>92</v>
      </c>
      <c r="N58">
        <v>118.125</v>
      </c>
      <c r="O58">
        <v>123.66562500000001</v>
      </c>
      <c r="P58">
        <v>103.5</v>
      </c>
      <c r="Q58">
        <v>6.9250999999999996</v>
      </c>
      <c r="R58">
        <v>42.390099999999997</v>
      </c>
      <c r="S58">
        <v>18.293600000000001</v>
      </c>
      <c r="T58">
        <v>0</v>
      </c>
      <c r="U58">
        <v>418.77</v>
      </c>
      <c r="V58">
        <v>19.46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2.0579999999999998</v>
      </c>
      <c r="AP58">
        <v>11.922267</v>
      </c>
      <c r="AQ58">
        <v>0</v>
      </c>
      <c r="AR58">
        <v>8.8320000000000007</v>
      </c>
      <c r="AS58">
        <v>14.7972</v>
      </c>
      <c r="AT58">
        <v>20.000024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2110.5835980000002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</v>
      </c>
      <c r="L59">
        <v>392.6551</v>
      </c>
      <c r="M59">
        <v>92</v>
      </c>
      <c r="N59">
        <v>118.125</v>
      </c>
      <c r="O59">
        <v>123.66562500000001</v>
      </c>
      <c r="P59">
        <v>103.5</v>
      </c>
      <c r="Q59">
        <v>6.9250999999999996</v>
      </c>
      <c r="R59">
        <v>42.390099999999997</v>
      </c>
      <c r="S59">
        <v>18.293600000000001</v>
      </c>
      <c r="T59">
        <v>0</v>
      </c>
      <c r="U59">
        <v>418.77</v>
      </c>
      <c r="V59">
        <v>19.46</v>
      </c>
      <c r="W59">
        <v>45.22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2.0579999999999998</v>
      </c>
      <c r="AP59">
        <v>5.1239999999999997</v>
      </c>
      <c r="AQ59">
        <v>0</v>
      </c>
      <c r="AR59">
        <v>8.8320000000000007</v>
      </c>
      <c r="AS59">
        <v>14.7972</v>
      </c>
      <c r="AT59">
        <v>20.000024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2103.785331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</v>
      </c>
      <c r="L60">
        <v>419.6551</v>
      </c>
      <c r="M60">
        <v>92</v>
      </c>
      <c r="N60">
        <v>118.125</v>
      </c>
      <c r="O60">
        <v>123.66562500000001</v>
      </c>
      <c r="P60">
        <v>103.5</v>
      </c>
      <c r="Q60">
        <v>6.9250999999999996</v>
      </c>
      <c r="R60">
        <v>42.390099999999997</v>
      </c>
      <c r="S60">
        <v>18.293600000000001</v>
      </c>
      <c r="T60">
        <v>0</v>
      </c>
      <c r="U60">
        <v>418.77</v>
      </c>
      <c r="V60">
        <v>19.46</v>
      </c>
      <c r="W60">
        <v>45.22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2.0579999999999998</v>
      </c>
      <c r="AP60">
        <v>5.1239999999999997</v>
      </c>
      <c r="AQ60">
        <v>0</v>
      </c>
      <c r="AR60">
        <v>8.8320000000000007</v>
      </c>
      <c r="AS60">
        <v>14.7972</v>
      </c>
      <c r="AT60">
        <v>20.000024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2130.785331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</v>
      </c>
      <c r="L61">
        <v>444.6551</v>
      </c>
      <c r="M61">
        <v>92</v>
      </c>
      <c r="N61">
        <v>118.125</v>
      </c>
      <c r="O61">
        <v>123.66562500000001</v>
      </c>
      <c r="P61">
        <v>103.5</v>
      </c>
      <c r="Q61">
        <v>6.9250999999999996</v>
      </c>
      <c r="R61">
        <v>42.390099999999997</v>
      </c>
      <c r="S61">
        <v>18.293600000000001</v>
      </c>
      <c r="T61">
        <v>0</v>
      </c>
      <c r="U61">
        <v>418.77</v>
      </c>
      <c r="V61">
        <v>19.46</v>
      </c>
      <c r="W61">
        <v>45.22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0.59302999999999995</v>
      </c>
      <c r="AO61">
        <v>2.0579999999999998</v>
      </c>
      <c r="AP61">
        <v>5.1239999999999997</v>
      </c>
      <c r="AQ61">
        <v>0</v>
      </c>
      <c r="AR61">
        <v>6.6239999999999997</v>
      </c>
      <c r="AS61">
        <v>14.7972</v>
      </c>
      <c r="AT61">
        <v>20.000024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2153.577331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</v>
      </c>
      <c r="L62">
        <v>464.6551</v>
      </c>
      <c r="M62">
        <v>92</v>
      </c>
      <c r="N62">
        <v>118.125</v>
      </c>
      <c r="O62">
        <v>123.66562500000001</v>
      </c>
      <c r="P62">
        <v>103.5</v>
      </c>
      <c r="Q62">
        <v>6.9250999999999996</v>
      </c>
      <c r="R62">
        <v>42.390099999999997</v>
      </c>
      <c r="S62">
        <v>18.293600000000001</v>
      </c>
      <c r="T62">
        <v>0</v>
      </c>
      <c r="U62">
        <v>418.77</v>
      </c>
      <c r="V62">
        <v>19.46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22.728000000000002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0.59302999999999995</v>
      </c>
      <c r="AO62">
        <v>2.0579999999999998</v>
      </c>
      <c r="AP62">
        <v>5.1239999999999997</v>
      </c>
      <c r="AQ62">
        <v>15.561</v>
      </c>
      <c r="AR62">
        <v>6.6239999999999997</v>
      </c>
      <c r="AS62">
        <v>14.7972</v>
      </c>
      <c r="AT62">
        <v>20.000024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2205.3455309999999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</v>
      </c>
      <c r="L63">
        <v>532.65509999999995</v>
      </c>
      <c r="M63">
        <v>92</v>
      </c>
      <c r="N63">
        <v>118.125</v>
      </c>
      <c r="O63">
        <v>123.66562500000001</v>
      </c>
      <c r="P63">
        <v>103.5</v>
      </c>
      <c r="Q63">
        <v>6.9250999999999996</v>
      </c>
      <c r="R63">
        <v>42.390099999999997</v>
      </c>
      <c r="S63">
        <v>18.293600000000001</v>
      </c>
      <c r="T63">
        <v>0</v>
      </c>
      <c r="U63">
        <v>418.77</v>
      </c>
      <c r="V63">
        <v>19.46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22.728000000000002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2.0579999999999998</v>
      </c>
      <c r="AP63">
        <v>5.1239999999999997</v>
      </c>
      <c r="AQ63">
        <v>15.561</v>
      </c>
      <c r="AR63">
        <v>6.6239999999999997</v>
      </c>
      <c r="AS63">
        <v>14.7972</v>
      </c>
      <c r="AT63">
        <v>20.000024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2273.3455309999995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</v>
      </c>
      <c r="L64">
        <v>553.65509999999995</v>
      </c>
      <c r="M64">
        <v>92</v>
      </c>
      <c r="N64">
        <v>118.125</v>
      </c>
      <c r="O64">
        <v>123.66562500000001</v>
      </c>
      <c r="P64">
        <v>103.5</v>
      </c>
      <c r="Q64">
        <v>6.9250999999999996</v>
      </c>
      <c r="R64">
        <v>42.390099999999997</v>
      </c>
      <c r="S64">
        <v>18.293600000000001</v>
      </c>
      <c r="T64">
        <v>0</v>
      </c>
      <c r="U64">
        <v>418.77</v>
      </c>
      <c r="V64">
        <v>19.46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22.728000000000002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0.59302999999999995</v>
      </c>
      <c r="AO64">
        <v>2.0579999999999998</v>
      </c>
      <c r="AP64">
        <v>5.1239999999999997</v>
      </c>
      <c r="AQ64">
        <v>15.561</v>
      </c>
      <c r="AR64">
        <v>6.6239999999999997</v>
      </c>
      <c r="AS64">
        <v>14.7972</v>
      </c>
      <c r="AT64">
        <v>20.000024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2294.3455309999995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</v>
      </c>
      <c r="L65">
        <v>564.65509999999995</v>
      </c>
      <c r="M65">
        <v>92</v>
      </c>
      <c r="N65">
        <v>118.125</v>
      </c>
      <c r="O65">
        <v>123.66562500000001</v>
      </c>
      <c r="P65">
        <v>103.5</v>
      </c>
      <c r="Q65">
        <v>6.9250999999999996</v>
      </c>
      <c r="R65">
        <v>42.390099999999997</v>
      </c>
      <c r="S65">
        <v>18.293600000000001</v>
      </c>
      <c r="T65">
        <v>0</v>
      </c>
      <c r="U65">
        <v>418.77</v>
      </c>
      <c r="V65">
        <v>19.46</v>
      </c>
      <c r="W65">
        <v>45.221499999999999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0.59302999999999995</v>
      </c>
      <c r="AO65">
        <v>2.0579999999999998</v>
      </c>
      <c r="AP65">
        <v>5.1239999999999997</v>
      </c>
      <c r="AQ65">
        <v>31.122</v>
      </c>
      <c r="AR65">
        <v>6.6239999999999997</v>
      </c>
      <c r="AS65">
        <v>10.089</v>
      </c>
      <c r="AT65">
        <v>20.000024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2316.1998309999994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</v>
      </c>
      <c r="L66">
        <v>564.65509999999995</v>
      </c>
      <c r="M66">
        <v>92</v>
      </c>
      <c r="N66">
        <v>118.125</v>
      </c>
      <c r="O66">
        <v>123.66562500000001</v>
      </c>
      <c r="P66">
        <v>103.5</v>
      </c>
      <c r="Q66">
        <v>6.9250999999999996</v>
      </c>
      <c r="R66">
        <v>42.390099999999997</v>
      </c>
      <c r="S66">
        <v>18.293600000000001</v>
      </c>
      <c r="T66">
        <v>0</v>
      </c>
      <c r="U66">
        <v>418.77</v>
      </c>
      <c r="V66">
        <v>19.46</v>
      </c>
      <c r="W66">
        <v>45.221499999999999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46.781799999999997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0.59302999999999995</v>
      </c>
      <c r="AO66">
        <v>2.0579999999999998</v>
      </c>
      <c r="AP66">
        <v>5.1239999999999997</v>
      </c>
      <c r="AQ66">
        <v>31.122</v>
      </c>
      <c r="AR66">
        <v>6.6239999999999997</v>
      </c>
      <c r="AS66">
        <v>10.089</v>
      </c>
      <c r="AT66">
        <v>20.000024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2340.2536309999996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</v>
      </c>
      <c r="L67">
        <v>623.31597299999999</v>
      </c>
      <c r="M67">
        <v>92</v>
      </c>
      <c r="N67">
        <v>118.125</v>
      </c>
      <c r="O67">
        <v>123.66562500000001</v>
      </c>
      <c r="P67">
        <v>103.5</v>
      </c>
      <c r="Q67">
        <v>9.99</v>
      </c>
      <c r="R67">
        <v>42.390099999999997</v>
      </c>
      <c r="S67">
        <v>26.3901</v>
      </c>
      <c r="T67">
        <v>0</v>
      </c>
      <c r="U67">
        <v>418.77</v>
      </c>
      <c r="V67">
        <v>19.46</v>
      </c>
      <c r="W67">
        <v>45.221499999999999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46.781799999999997</v>
      </c>
      <c r="AI67">
        <v>0</v>
      </c>
      <c r="AJ67">
        <v>0</v>
      </c>
      <c r="AK67">
        <v>26.2683</v>
      </c>
      <c r="AL67">
        <v>25.564</v>
      </c>
      <c r="AM67">
        <v>0</v>
      </c>
      <c r="AN67">
        <v>0.59302999999999995</v>
      </c>
      <c r="AO67">
        <v>2.0579999999999998</v>
      </c>
      <c r="AP67">
        <v>5.1239999999999997</v>
      </c>
      <c r="AQ67">
        <v>46.683</v>
      </c>
      <c r="AR67">
        <v>49.68</v>
      </c>
      <c r="AS67">
        <v>10.089</v>
      </c>
      <c r="AT67">
        <v>20.000024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2480.893904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</v>
      </c>
      <c r="L68">
        <v>653.15009999999995</v>
      </c>
      <c r="M68">
        <v>92</v>
      </c>
      <c r="N68">
        <v>118.125</v>
      </c>
      <c r="O68">
        <v>123.66562500000001</v>
      </c>
      <c r="P68">
        <v>103.5</v>
      </c>
      <c r="Q68">
        <v>9.99</v>
      </c>
      <c r="R68">
        <v>42.390099999999997</v>
      </c>
      <c r="S68">
        <v>26.3901</v>
      </c>
      <c r="T68">
        <v>0</v>
      </c>
      <c r="U68">
        <v>418.77</v>
      </c>
      <c r="V68">
        <v>19.46</v>
      </c>
      <c r="W68">
        <v>45.221499999999999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46.781799999999997</v>
      </c>
      <c r="AI68">
        <v>0</v>
      </c>
      <c r="AJ68">
        <v>0</v>
      </c>
      <c r="AK68">
        <v>26.2683</v>
      </c>
      <c r="AL68">
        <v>25.564</v>
      </c>
      <c r="AM68">
        <v>0</v>
      </c>
      <c r="AN68">
        <v>0.59302999999999995</v>
      </c>
      <c r="AO68">
        <v>2.0579999999999998</v>
      </c>
      <c r="AP68">
        <v>5.1239999999999997</v>
      </c>
      <c r="AQ68">
        <v>46.683</v>
      </c>
      <c r="AR68">
        <v>49.68</v>
      </c>
      <c r="AS68">
        <v>10.089</v>
      </c>
      <c r="AT68">
        <v>20.000024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2510.7280310000001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</v>
      </c>
      <c r="L69">
        <v>653.15009999999995</v>
      </c>
      <c r="M69">
        <v>92</v>
      </c>
      <c r="N69">
        <v>118.125</v>
      </c>
      <c r="O69">
        <v>123.66562500000001</v>
      </c>
      <c r="P69">
        <v>103.5</v>
      </c>
      <c r="Q69">
        <v>9.99</v>
      </c>
      <c r="R69">
        <v>42.390099999999997</v>
      </c>
      <c r="S69">
        <v>26.3901</v>
      </c>
      <c r="T69">
        <v>0</v>
      </c>
      <c r="U69">
        <v>418.77</v>
      </c>
      <c r="V69">
        <v>19.46</v>
      </c>
      <c r="W69">
        <v>45.221499999999999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46.781799999999997</v>
      </c>
      <c r="AI69">
        <v>0</v>
      </c>
      <c r="AJ69">
        <v>0</v>
      </c>
      <c r="AK69">
        <v>26.2683</v>
      </c>
      <c r="AL69">
        <v>25.564</v>
      </c>
      <c r="AM69">
        <v>0</v>
      </c>
      <c r="AN69">
        <v>0.59302999999999995</v>
      </c>
      <c r="AO69">
        <v>2.0579999999999998</v>
      </c>
      <c r="AP69">
        <v>5.1239999999999997</v>
      </c>
      <c r="AQ69">
        <v>62.244</v>
      </c>
      <c r="AR69">
        <v>6.6239999999999997</v>
      </c>
      <c r="AS69">
        <v>10.089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2483.2330310000002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</v>
      </c>
      <c r="L70">
        <v>653.15009999999995</v>
      </c>
      <c r="M70">
        <v>92</v>
      </c>
      <c r="N70">
        <v>118.125</v>
      </c>
      <c r="O70">
        <v>123.66562500000001</v>
      </c>
      <c r="P70">
        <v>103.5</v>
      </c>
      <c r="Q70">
        <v>9.99</v>
      </c>
      <c r="R70">
        <v>42.390099999999997</v>
      </c>
      <c r="S70">
        <v>26.3901</v>
      </c>
      <c r="T70">
        <v>0</v>
      </c>
      <c r="U70">
        <v>418.77</v>
      </c>
      <c r="V70">
        <v>19.46</v>
      </c>
      <c r="W70">
        <v>45.221499999999999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46.781799999999997</v>
      </c>
      <c r="AI70">
        <v>0</v>
      </c>
      <c r="AJ70">
        <v>0</v>
      </c>
      <c r="AK70">
        <v>26.2683</v>
      </c>
      <c r="AL70">
        <v>25.564</v>
      </c>
      <c r="AM70">
        <v>0</v>
      </c>
      <c r="AN70">
        <v>0.59302999999999995</v>
      </c>
      <c r="AO70">
        <v>2.0579999999999998</v>
      </c>
      <c r="AP70">
        <v>5.1239999999999997</v>
      </c>
      <c r="AQ70">
        <v>62.244</v>
      </c>
      <c r="AR70">
        <v>6.6239999999999997</v>
      </c>
      <c r="AS70">
        <v>10.089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2483.2330310000002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</v>
      </c>
      <c r="L71">
        <v>653.15250000000003</v>
      </c>
      <c r="M71">
        <v>92</v>
      </c>
      <c r="N71">
        <v>118.125</v>
      </c>
      <c r="O71">
        <v>123.66562500000001</v>
      </c>
      <c r="P71">
        <v>99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19.46</v>
      </c>
      <c r="W71">
        <v>45.221499999999999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19.971599999999999</v>
      </c>
      <c r="AH71">
        <v>46.781799999999997</v>
      </c>
      <c r="AI71">
        <v>0</v>
      </c>
      <c r="AJ71">
        <v>0</v>
      </c>
      <c r="AK71">
        <v>26.2683</v>
      </c>
      <c r="AL71">
        <v>25.564</v>
      </c>
      <c r="AM71">
        <v>0</v>
      </c>
      <c r="AN71">
        <v>0.59302999999999995</v>
      </c>
      <c r="AO71">
        <v>2.0579999999999998</v>
      </c>
      <c r="AP71">
        <v>5.7645</v>
      </c>
      <c r="AQ71">
        <v>62.244</v>
      </c>
      <c r="AR71">
        <v>6.6239999999999997</v>
      </c>
      <c r="AS71">
        <v>10.089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2479.3813370000007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</v>
      </c>
      <c r="L72">
        <v>653.15250000000003</v>
      </c>
      <c r="M72">
        <v>92</v>
      </c>
      <c r="N72">
        <v>118.125</v>
      </c>
      <c r="O72">
        <v>123.66562500000001</v>
      </c>
      <c r="P72">
        <v>99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19.46</v>
      </c>
      <c r="W72">
        <v>45.221499999999999</v>
      </c>
      <c r="X72">
        <v>98.34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46.781799999999997</v>
      </c>
      <c r="AI72">
        <v>3.1825000000000001</v>
      </c>
      <c r="AJ72">
        <v>0</v>
      </c>
      <c r="AK72">
        <v>26.2683</v>
      </c>
      <c r="AL72">
        <v>25.564</v>
      </c>
      <c r="AM72">
        <v>0</v>
      </c>
      <c r="AN72">
        <v>0.59302999999999995</v>
      </c>
      <c r="AO72">
        <v>2.0579999999999998</v>
      </c>
      <c r="AP72">
        <v>5.7645</v>
      </c>
      <c r="AQ72">
        <v>62.244</v>
      </c>
      <c r="AR72">
        <v>6.6239999999999997</v>
      </c>
      <c r="AS72">
        <v>10.089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2511.9009130000004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</v>
      </c>
      <c r="L73">
        <v>653.15250000000003</v>
      </c>
      <c r="M73">
        <v>92</v>
      </c>
      <c r="N73">
        <v>118.125</v>
      </c>
      <c r="O73">
        <v>123.66562500000001</v>
      </c>
      <c r="P73">
        <v>99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66.290000000000006</v>
      </c>
      <c r="AI73">
        <v>6.3650000000000002</v>
      </c>
      <c r="AJ73">
        <v>0</v>
      </c>
      <c r="AK73">
        <v>26.2683</v>
      </c>
      <c r="AL73">
        <v>25.564</v>
      </c>
      <c r="AM73">
        <v>0</v>
      </c>
      <c r="AN73">
        <v>0.59302999999999995</v>
      </c>
      <c r="AO73">
        <v>2.0579999999999998</v>
      </c>
      <c r="AP73">
        <v>5.7645</v>
      </c>
      <c r="AQ73">
        <v>62.244</v>
      </c>
      <c r="AR73">
        <v>6.6239999999999997</v>
      </c>
      <c r="AS73">
        <v>10.089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2551.9514990000002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</v>
      </c>
      <c r="L74">
        <v>653.15250000000003</v>
      </c>
      <c r="M74">
        <v>92</v>
      </c>
      <c r="N74">
        <v>118.125</v>
      </c>
      <c r="O74">
        <v>123.66562500000001</v>
      </c>
      <c r="P74">
        <v>99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17.748000000000001</v>
      </c>
      <c r="AG74">
        <v>19.971599999999999</v>
      </c>
      <c r="AH74">
        <v>85.23</v>
      </c>
      <c r="AI74">
        <v>32.700823999999997</v>
      </c>
      <c r="AJ74">
        <v>0</v>
      </c>
      <c r="AK74">
        <v>26.2683</v>
      </c>
      <c r="AL74">
        <v>25.564</v>
      </c>
      <c r="AM74">
        <v>5.2786799999999996</v>
      </c>
      <c r="AN74">
        <v>0.59302999999999995</v>
      </c>
      <c r="AO74">
        <v>2.0579999999999998</v>
      </c>
      <c r="AP74">
        <v>5.7645</v>
      </c>
      <c r="AQ74">
        <v>62.244</v>
      </c>
      <c r="AR74">
        <v>6.6239999999999997</v>
      </c>
      <c r="AS74">
        <v>10.089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2634.5780390000004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</v>
      </c>
      <c r="L75">
        <v>653.15250000000003</v>
      </c>
      <c r="M75">
        <v>92</v>
      </c>
      <c r="N75">
        <v>118.125</v>
      </c>
      <c r="O75">
        <v>123.66562500000001</v>
      </c>
      <c r="P75">
        <v>99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</v>
      </c>
      <c r="Y75">
        <v>0</v>
      </c>
      <c r="Z75">
        <v>0</v>
      </c>
      <c r="AA75">
        <v>39.5</v>
      </c>
      <c r="AB75">
        <v>26.34008</v>
      </c>
      <c r="AC75">
        <v>9.6778399999999998</v>
      </c>
      <c r="AD75">
        <v>36.544144000000003</v>
      </c>
      <c r="AE75">
        <v>32.957704</v>
      </c>
      <c r="AF75">
        <v>26.622</v>
      </c>
      <c r="AG75">
        <v>19.971599999999999</v>
      </c>
      <c r="AH75">
        <v>114.20820000000001</v>
      </c>
      <c r="AI75">
        <v>32.700823999999997</v>
      </c>
      <c r="AJ75">
        <v>0</v>
      </c>
      <c r="AK75">
        <v>26.2683</v>
      </c>
      <c r="AL75">
        <v>25.564</v>
      </c>
      <c r="AM75">
        <v>10.557359999999999</v>
      </c>
      <c r="AN75">
        <v>0.59302999999999995</v>
      </c>
      <c r="AO75">
        <v>2.0579999999999998</v>
      </c>
      <c r="AP75">
        <v>5.7645</v>
      </c>
      <c r="AQ75">
        <v>62.244</v>
      </c>
      <c r="AR75">
        <v>6.6239999999999997</v>
      </c>
      <c r="AS75">
        <v>10.089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2737.6266869999995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</v>
      </c>
      <c r="L76">
        <v>653.15250000000003</v>
      </c>
      <c r="M76">
        <v>92</v>
      </c>
      <c r="N76">
        <v>118.125</v>
      </c>
      <c r="O76">
        <v>123.66562500000001</v>
      </c>
      <c r="P76">
        <v>99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25.564</v>
      </c>
      <c r="AM76">
        <v>15.804048</v>
      </c>
      <c r="AN76">
        <v>0.59302999999999995</v>
      </c>
      <c r="AO76">
        <v>2.0579999999999998</v>
      </c>
      <c r="AP76">
        <v>5.7645</v>
      </c>
      <c r="AQ76">
        <v>62.244</v>
      </c>
      <c r="AR76">
        <v>6.6239999999999997</v>
      </c>
      <c r="AS76">
        <v>10.089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2842.9904879999999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</v>
      </c>
      <c r="L77">
        <v>653.15250000000003</v>
      </c>
      <c r="M77">
        <v>92</v>
      </c>
      <c r="N77">
        <v>118.125</v>
      </c>
      <c r="O77">
        <v>123.66562500000001</v>
      </c>
      <c r="P77">
        <v>99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70.882000000000005</v>
      </c>
      <c r="AM77">
        <v>15.804048</v>
      </c>
      <c r="AN77">
        <v>0.59302999999999995</v>
      </c>
      <c r="AO77">
        <v>0.58799999999999997</v>
      </c>
      <c r="AP77">
        <v>5.7645</v>
      </c>
      <c r="AQ77">
        <v>62.244</v>
      </c>
      <c r="AR77">
        <v>6.6239999999999997</v>
      </c>
      <c r="AS77">
        <v>10.089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2886.8384880000003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</v>
      </c>
      <c r="L78">
        <v>653.15250000000003</v>
      </c>
      <c r="M78">
        <v>92</v>
      </c>
      <c r="N78">
        <v>118.125</v>
      </c>
      <c r="O78">
        <v>123.66562500000001</v>
      </c>
      <c r="P78">
        <v>99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70.882000000000005</v>
      </c>
      <c r="AM78">
        <v>15.804048</v>
      </c>
      <c r="AN78">
        <v>0.59302999999999995</v>
      </c>
      <c r="AO78">
        <v>0.58799999999999997</v>
      </c>
      <c r="AP78">
        <v>5.7645</v>
      </c>
      <c r="AQ78">
        <v>62.244</v>
      </c>
      <c r="AR78">
        <v>11.04</v>
      </c>
      <c r="AS78">
        <v>10.089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2891.2544880000005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</v>
      </c>
      <c r="L79">
        <v>653.15009999999995</v>
      </c>
      <c r="M79">
        <v>92</v>
      </c>
      <c r="N79">
        <v>118.125</v>
      </c>
      <c r="O79">
        <v>123.66562500000001</v>
      </c>
      <c r="P79">
        <v>99</v>
      </c>
      <c r="Q79">
        <v>6.9250999999999996</v>
      </c>
      <c r="R79">
        <v>42.390099999999997</v>
      </c>
      <c r="S79">
        <v>18.293600000000001</v>
      </c>
      <c r="T79">
        <v>0</v>
      </c>
      <c r="U79">
        <v>418.77</v>
      </c>
      <c r="V79">
        <v>20.731850000000001</v>
      </c>
      <c r="W79">
        <v>45.221499999999999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70.882000000000005</v>
      </c>
      <c r="AM79">
        <v>15.804048</v>
      </c>
      <c r="AN79">
        <v>0.59302999999999995</v>
      </c>
      <c r="AO79">
        <v>0</v>
      </c>
      <c r="AP79">
        <v>5.7645</v>
      </c>
      <c r="AQ79">
        <v>62.244</v>
      </c>
      <c r="AR79">
        <v>49.68</v>
      </c>
      <c r="AS79">
        <v>10.089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2904.0342020000003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</v>
      </c>
      <c r="L80">
        <v>653.15009999999995</v>
      </c>
      <c r="M80">
        <v>92</v>
      </c>
      <c r="N80">
        <v>118.125</v>
      </c>
      <c r="O80">
        <v>123.66562500000001</v>
      </c>
      <c r="P80">
        <v>99</v>
      </c>
      <c r="Q80">
        <v>6.9250999999999996</v>
      </c>
      <c r="R80">
        <v>42.390099999999997</v>
      </c>
      <c r="S80">
        <v>18.293600000000001</v>
      </c>
      <c r="T80">
        <v>0</v>
      </c>
      <c r="U80">
        <v>418.77</v>
      </c>
      <c r="V80">
        <v>20.731850000000001</v>
      </c>
      <c r="W80">
        <v>45.221499999999999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0.59302999999999995</v>
      </c>
      <c r="AO80">
        <v>0</v>
      </c>
      <c r="AP80">
        <v>5.7645</v>
      </c>
      <c r="AQ80">
        <v>62.244</v>
      </c>
      <c r="AR80">
        <v>49.68</v>
      </c>
      <c r="AS80">
        <v>10.089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2875.1523780000002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</v>
      </c>
      <c r="L81">
        <v>653.15009999999995</v>
      </c>
      <c r="M81">
        <v>92</v>
      </c>
      <c r="N81">
        <v>118.125</v>
      </c>
      <c r="O81">
        <v>123.66562500000001</v>
      </c>
      <c r="P81">
        <v>99</v>
      </c>
      <c r="Q81">
        <v>6.9250999999999996</v>
      </c>
      <c r="R81">
        <v>33.57</v>
      </c>
      <c r="S81">
        <v>18.293600000000001</v>
      </c>
      <c r="T81">
        <v>0</v>
      </c>
      <c r="U81">
        <v>418.77</v>
      </c>
      <c r="V81">
        <v>20.731850000000001</v>
      </c>
      <c r="W81">
        <v>45.221499999999999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132.58000000000001</v>
      </c>
      <c r="AI81">
        <v>0</v>
      </c>
      <c r="AJ81">
        <v>0</v>
      </c>
      <c r="AK81">
        <v>26.2683</v>
      </c>
      <c r="AL81">
        <v>25.564</v>
      </c>
      <c r="AM81">
        <v>15.804048</v>
      </c>
      <c r="AN81">
        <v>0.59302999999999995</v>
      </c>
      <c r="AO81">
        <v>0</v>
      </c>
      <c r="AP81">
        <v>5.7645</v>
      </c>
      <c r="AQ81">
        <v>62.244</v>
      </c>
      <c r="AR81">
        <v>6.6239999999999997</v>
      </c>
      <c r="AS81">
        <v>10.089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2730.3572779999995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</v>
      </c>
      <c r="L82">
        <v>653.15009999999995</v>
      </c>
      <c r="M82">
        <v>92</v>
      </c>
      <c r="N82">
        <v>118.125</v>
      </c>
      <c r="O82">
        <v>123.66562500000001</v>
      </c>
      <c r="P82">
        <v>99</v>
      </c>
      <c r="Q82">
        <v>6.9250999999999996</v>
      </c>
      <c r="R82">
        <v>33.57</v>
      </c>
      <c r="S82">
        <v>18.293600000000001</v>
      </c>
      <c r="T82">
        <v>0</v>
      </c>
      <c r="U82">
        <v>418.77</v>
      </c>
      <c r="V82">
        <v>20.731850000000001</v>
      </c>
      <c r="W82">
        <v>45.221499999999999</v>
      </c>
      <c r="X82">
        <v>98.34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36.544144000000003</v>
      </c>
      <c r="AE82">
        <v>49.436556000000003</v>
      </c>
      <c r="AF82">
        <v>26.622</v>
      </c>
      <c r="AG82">
        <v>19.971599999999999</v>
      </c>
      <c r="AH82">
        <v>132.58000000000001</v>
      </c>
      <c r="AI82">
        <v>0</v>
      </c>
      <c r="AJ82">
        <v>0</v>
      </c>
      <c r="AK82">
        <v>26.2683</v>
      </c>
      <c r="AL82">
        <v>12.782</v>
      </c>
      <c r="AM82">
        <v>10.557359999999999</v>
      </c>
      <c r="AN82">
        <v>0.59302999999999995</v>
      </c>
      <c r="AO82">
        <v>0</v>
      </c>
      <c r="AP82">
        <v>5.7645</v>
      </c>
      <c r="AQ82">
        <v>62.244</v>
      </c>
      <c r="AR82">
        <v>6.6239999999999997</v>
      </c>
      <c r="AS82">
        <v>10.089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2657.9224089999998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</v>
      </c>
      <c r="L83">
        <v>608.65509999999995</v>
      </c>
      <c r="M83">
        <v>92</v>
      </c>
      <c r="N83">
        <v>118.125</v>
      </c>
      <c r="O83">
        <v>123.66562500000001</v>
      </c>
      <c r="P83">
        <v>99</v>
      </c>
      <c r="Q83">
        <v>6.9250999999999996</v>
      </c>
      <c r="R83">
        <v>33.57</v>
      </c>
      <c r="S83">
        <v>18.293600000000001</v>
      </c>
      <c r="T83">
        <v>0</v>
      </c>
      <c r="U83">
        <v>418.77</v>
      </c>
      <c r="V83">
        <v>20.731850000000001</v>
      </c>
      <c r="W83">
        <v>45.221499999999999</v>
      </c>
      <c r="X83">
        <v>98.34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36.544144000000003</v>
      </c>
      <c r="AE83">
        <v>49.436556000000003</v>
      </c>
      <c r="AF83">
        <v>17.748000000000001</v>
      </c>
      <c r="AG83">
        <v>19.971599999999999</v>
      </c>
      <c r="AH83">
        <v>118.375</v>
      </c>
      <c r="AI83">
        <v>0</v>
      </c>
      <c r="AJ83">
        <v>0</v>
      </c>
      <c r="AK83">
        <v>26.2683</v>
      </c>
      <c r="AL83">
        <v>12.782</v>
      </c>
      <c r="AM83">
        <v>5.2786799999999996</v>
      </c>
      <c r="AN83">
        <v>0.59302999999999995</v>
      </c>
      <c r="AO83">
        <v>0</v>
      </c>
      <c r="AP83">
        <v>5.7645</v>
      </c>
      <c r="AQ83">
        <v>62.244</v>
      </c>
      <c r="AR83">
        <v>6.6239999999999997</v>
      </c>
      <c r="AS83">
        <v>10.089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2567.8996889999999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</v>
      </c>
      <c r="L84">
        <v>608.65509999999995</v>
      </c>
      <c r="M84">
        <v>92</v>
      </c>
      <c r="N84">
        <v>118.125</v>
      </c>
      <c r="O84">
        <v>123.66562500000001</v>
      </c>
      <c r="P84">
        <v>99</v>
      </c>
      <c r="Q84">
        <v>6.9250999999999996</v>
      </c>
      <c r="R84">
        <v>33.57</v>
      </c>
      <c r="S84">
        <v>18.293600000000001</v>
      </c>
      <c r="T84">
        <v>0</v>
      </c>
      <c r="U84">
        <v>418.77</v>
      </c>
      <c r="V84">
        <v>20.731850000000001</v>
      </c>
      <c r="W84">
        <v>45.221499999999999</v>
      </c>
      <c r="X84">
        <v>98.34</v>
      </c>
      <c r="Y84">
        <v>0</v>
      </c>
      <c r="Z84">
        <v>0</v>
      </c>
      <c r="AA84">
        <v>7.0309999999999997</v>
      </c>
      <c r="AB84">
        <v>26.34008</v>
      </c>
      <c r="AC84">
        <v>0</v>
      </c>
      <c r="AD84">
        <v>25.099</v>
      </c>
      <c r="AE84">
        <v>49.436556000000003</v>
      </c>
      <c r="AF84">
        <v>8.8740000000000006</v>
      </c>
      <c r="AG84">
        <v>19.971599999999999</v>
      </c>
      <c r="AH84">
        <v>85.23</v>
      </c>
      <c r="AI84">
        <v>0</v>
      </c>
      <c r="AJ84">
        <v>0</v>
      </c>
      <c r="AK84">
        <v>26.2683</v>
      </c>
      <c r="AL84">
        <v>12.782</v>
      </c>
      <c r="AM84">
        <v>5.2786799999999996</v>
      </c>
      <c r="AN84">
        <v>0.59302999999999995</v>
      </c>
      <c r="AO84">
        <v>0</v>
      </c>
      <c r="AP84">
        <v>5.7645</v>
      </c>
      <c r="AQ84">
        <v>62.244</v>
      </c>
      <c r="AR84">
        <v>6.6239999999999997</v>
      </c>
      <c r="AS84">
        <v>10.089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2503.483545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</v>
      </c>
      <c r="L85">
        <v>524.65509999999995</v>
      </c>
      <c r="M85">
        <v>92</v>
      </c>
      <c r="N85">
        <v>118.125</v>
      </c>
      <c r="O85">
        <v>123.66562500000001</v>
      </c>
      <c r="P85">
        <v>99</v>
      </c>
      <c r="Q85">
        <v>6.9250999999999996</v>
      </c>
      <c r="R85">
        <v>33.57</v>
      </c>
      <c r="S85">
        <v>18.293600000000001</v>
      </c>
      <c r="T85">
        <v>0</v>
      </c>
      <c r="U85">
        <v>418.77</v>
      </c>
      <c r="V85">
        <v>20.731850000000001</v>
      </c>
      <c r="W85">
        <v>45.221499999999999</v>
      </c>
      <c r="X85">
        <v>98.34</v>
      </c>
      <c r="Y85">
        <v>0</v>
      </c>
      <c r="Z85">
        <v>0</v>
      </c>
      <c r="AA85">
        <v>0</v>
      </c>
      <c r="AB85">
        <v>26.34008</v>
      </c>
      <c r="AC85">
        <v>0</v>
      </c>
      <c r="AD85">
        <v>18.494</v>
      </c>
      <c r="AE85">
        <v>32.957704</v>
      </c>
      <c r="AF85">
        <v>8.8740000000000006</v>
      </c>
      <c r="AG85">
        <v>19.971599999999999</v>
      </c>
      <c r="AH85">
        <v>66.290000000000006</v>
      </c>
      <c r="AI85">
        <v>0</v>
      </c>
      <c r="AJ85">
        <v>0</v>
      </c>
      <c r="AK85">
        <v>26.2683</v>
      </c>
      <c r="AL85">
        <v>12.782</v>
      </c>
      <c r="AM85">
        <v>5.2786799999999996</v>
      </c>
      <c r="AN85">
        <v>0.59302999999999995</v>
      </c>
      <c r="AO85">
        <v>0</v>
      </c>
      <c r="AP85">
        <v>5.7645</v>
      </c>
      <c r="AQ85">
        <v>62.244</v>
      </c>
      <c r="AR85">
        <v>6.6239999999999997</v>
      </c>
      <c r="AS85">
        <v>9.4163999999999994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2366.756093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</v>
      </c>
      <c r="L86">
        <v>424.6551</v>
      </c>
      <c r="M86">
        <v>92</v>
      </c>
      <c r="N86">
        <v>118.125</v>
      </c>
      <c r="O86">
        <v>123.66562500000001</v>
      </c>
      <c r="P86">
        <v>99</v>
      </c>
      <c r="Q86">
        <v>6.9250999999999996</v>
      </c>
      <c r="R86">
        <v>33.57</v>
      </c>
      <c r="S86">
        <v>18.293600000000001</v>
      </c>
      <c r="T86">
        <v>0</v>
      </c>
      <c r="U86">
        <v>418.77</v>
      </c>
      <c r="V86">
        <v>20.731850000000001</v>
      </c>
      <c r="W86">
        <v>45.221499999999999</v>
      </c>
      <c r="X86">
        <v>98.34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17.965599999999998</v>
      </c>
      <c r="AE86">
        <v>32.957704</v>
      </c>
      <c r="AF86">
        <v>8.8740000000000006</v>
      </c>
      <c r="AG86">
        <v>19.971599999999999</v>
      </c>
      <c r="AH86">
        <v>46.781799999999997</v>
      </c>
      <c r="AI86">
        <v>0</v>
      </c>
      <c r="AJ86">
        <v>0</v>
      </c>
      <c r="AK86">
        <v>26.2683</v>
      </c>
      <c r="AL86">
        <v>12.782</v>
      </c>
      <c r="AM86">
        <v>3.1725400000000001</v>
      </c>
      <c r="AN86">
        <v>0.59302999999999995</v>
      </c>
      <c r="AO86">
        <v>0</v>
      </c>
      <c r="AP86">
        <v>5.7645</v>
      </c>
      <c r="AQ86">
        <v>62.244</v>
      </c>
      <c r="AR86">
        <v>6.6239999999999997</v>
      </c>
      <c r="AS86">
        <v>9.4163999999999994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2227.4433129999993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</v>
      </c>
      <c r="L87">
        <v>392.6551</v>
      </c>
      <c r="M87">
        <v>92</v>
      </c>
      <c r="N87">
        <v>118.125</v>
      </c>
      <c r="O87">
        <v>123.66562500000001</v>
      </c>
      <c r="P87">
        <v>84</v>
      </c>
      <c r="Q87">
        <v>6.9250999999999996</v>
      </c>
      <c r="R87">
        <v>33.57</v>
      </c>
      <c r="S87">
        <v>18.293600000000001</v>
      </c>
      <c r="T87">
        <v>0</v>
      </c>
      <c r="U87">
        <v>418.77</v>
      </c>
      <c r="V87">
        <v>20.731850000000001</v>
      </c>
      <c r="W87">
        <v>45.221499999999999</v>
      </c>
      <c r="X87">
        <v>98.34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8.1902000000000008</v>
      </c>
      <c r="AE87">
        <v>32.957704</v>
      </c>
      <c r="AF87">
        <v>8.8740000000000006</v>
      </c>
      <c r="AG87">
        <v>19.971599999999999</v>
      </c>
      <c r="AH87">
        <v>20.834</v>
      </c>
      <c r="AI87">
        <v>0</v>
      </c>
      <c r="AJ87">
        <v>0</v>
      </c>
      <c r="AK87">
        <v>26.2683</v>
      </c>
      <c r="AL87">
        <v>12.782</v>
      </c>
      <c r="AM87">
        <v>0</v>
      </c>
      <c r="AN87">
        <v>0.59302999999999995</v>
      </c>
      <c r="AO87">
        <v>0</v>
      </c>
      <c r="AP87">
        <v>5.7645</v>
      </c>
      <c r="AQ87">
        <v>62.244</v>
      </c>
      <c r="AR87">
        <v>49.68</v>
      </c>
      <c r="AS87">
        <v>9.4163999999999994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2181.6035729999994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</v>
      </c>
      <c r="L88">
        <v>392.6551</v>
      </c>
      <c r="M88">
        <v>92</v>
      </c>
      <c r="N88">
        <v>118.125</v>
      </c>
      <c r="O88">
        <v>123.66562500000001</v>
      </c>
      <c r="P88">
        <v>84</v>
      </c>
      <c r="Q88">
        <v>6.9250999999999996</v>
      </c>
      <c r="R88">
        <v>33.57</v>
      </c>
      <c r="S88">
        <v>18.293600000000001</v>
      </c>
      <c r="T88">
        <v>0</v>
      </c>
      <c r="U88">
        <v>418.77</v>
      </c>
      <c r="V88">
        <v>20.731850000000001</v>
      </c>
      <c r="W88">
        <v>45.221499999999999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8.1902000000000008</v>
      </c>
      <c r="AE88">
        <v>32.957704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12.782</v>
      </c>
      <c r="AM88">
        <v>0</v>
      </c>
      <c r="AN88">
        <v>0.59302999999999995</v>
      </c>
      <c r="AO88">
        <v>0</v>
      </c>
      <c r="AP88">
        <v>5.7645</v>
      </c>
      <c r="AQ88">
        <v>62.244</v>
      </c>
      <c r="AR88">
        <v>49.68</v>
      </c>
      <c r="AS88">
        <v>9.4163999999999994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2166.4335329999994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</v>
      </c>
      <c r="L89">
        <v>392.6551</v>
      </c>
      <c r="M89">
        <v>92</v>
      </c>
      <c r="N89">
        <v>118.125</v>
      </c>
      <c r="O89">
        <v>123.66562500000001</v>
      </c>
      <c r="P89">
        <v>87.754143999999997</v>
      </c>
      <c r="Q89">
        <v>6.9250999999999996</v>
      </c>
      <c r="R89">
        <v>33.57</v>
      </c>
      <c r="S89">
        <v>18.293600000000001</v>
      </c>
      <c r="T89">
        <v>0</v>
      </c>
      <c r="U89">
        <v>418.77</v>
      </c>
      <c r="V89">
        <v>20.731850000000001</v>
      </c>
      <c r="W89">
        <v>45.221499999999999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32.957704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12.782</v>
      </c>
      <c r="AM89">
        <v>0</v>
      </c>
      <c r="AN89">
        <v>0.59302999999999995</v>
      </c>
      <c r="AO89">
        <v>0.58799999999999997</v>
      </c>
      <c r="AP89">
        <v>5.7645</v>
      </c>
      <c r="AQ89">
        <v>62.244</v>
      </c>
      <c r="AR89">
        <v>6.6239999999999997</v>
      </c>
      <c r="AS89">
        <v>9.4163999999999994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2117.5294769999996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</v>
      </c>
      <c r="L90">
        <v>392.6551</v>
      </c>
      <c r="M90">
        <v>92</v>
      </c>
      <c r="N90">
        <v>118.125</v>
      </c>
      <c r="O90">
        <v>123.66562500000001</v>
      </c>
      <c r="P90">
        <v>88.5</v>
      </c>
      <c r="Q90">
        <v>6.9250999999999996</v>
      </c>
      <c r="R90">
        <v>33.57</v>
      </c>
      <c r="S90">
        <v>18.293600000000001</v>
      </c>
      <c r="T90">
        <v>0</v>
      </c>
      <c r="U90">
        <v>418.77</v>
      </c>
      <c r="V90">
        <v>20.731850000000001</v>
      </c>
      <c r="W90">
        <v>45.221499999999999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32.957704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12.782</v>
      </c>
      <c r="AM90">
        <v>0</v>
      </c>
      <c r="AN90">
        <v>0.59302999999999995</v>
      </c>
      <c r="AO90">
        <v>0.58799999999999997</v>
      </c>
      <c r="AP90">
        <v>5.7645</v>
      </c>
      <c r="AQ90">
        <v>46.683</v>
      </c>
      <c r="AR90">
        <v>6.6239999999999997</v>
      </c>
      <c r="AS90">
        <v>9.4163999999999994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2100.7143329999999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</v>
      </c>
      <c r="L91">
        <v>392.6551</v>
      </c>
      <c r="M91">
        <v>92</v>
      </c>
      <c r="N91">
        <v>118.125</v>
      </c>
      <c r="O91">
        <v>123.66562500000001</v>
      </c>
      <c r="P91">
        <v>88.5</v>
      </c>
      <c r="Q91">
        <v>6.9250999999999996</v>
      </c>
      <c r="R91">
        <v>33.57</v>
      </c>
      <c r="S91">
        <v>18.293600000000001</v>
      </c>
      <c r="T91">
        <v>0</v>
      </c>
      <c r="U91">
        <v>418.77</v>
      </c>
      <c r="V91">
        <v>20.731850000000001</v>
      </c>
      <c r="W91">
        <v>45.221499999999999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12.782</v>
      </c>
      <c r="AM91">
        <v>0</v>
      </c>
      <c r="AN91">
        <v>0.59302999999999995</v>
      </c>
      <c r="AO91">
        <v>1.1759999999999999</v>
      </c>
      <c r="AP91">
        <v>5.7645</v>
      </c>
      <c r="AQ91">
        <v>46.62</v>
      </c>
      <c r="AR91">
        <v>11.04</v>
      </c>
      <c r="AS91">
        <v>9.4163999999999994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2086.1764809999995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</v>
      </c>
      <c r="L92">
        <v>392.6551</v>
      </c>
      <c r="M92">
        <v>92</v>
      </c>
      <c r="N92">
        <v>118.125</v>
      </c>
      <c r="O92">
        <v>123.66562500000001</v>
      </c>
      <c r="P92">
        <v>88.5</v>
      </c>
      <c r="Q92">
        <v>6.9250999999999996</v>
      </c>
      <c r="R92">
        <v>33.57</v>
      </c>
      <c r="S92">
        <v>18.293600000000001</v>
      </c>
      <c r="T92">
        <v>0</v>
      </c>
      <c r="U92">
        <v>418.77</v>
      </c>
      <c r="V92">
        <v>20.731850000000001</v>
      </c>
      <c r="W92">
        <v>45.221499999999999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12.782</v>
      </c>
      <c r="AM92">
        <v>0</v>
      </c>
      <c r="AN92">
        <v>0.59302999999999995</v>
      </c>
      <c r="AO92">
        <v>1.1759999999999999</v>
      </c>
      <c r="AP92">
        <v>5.7645</v>
      </c>
      <c r="AQ92">
        <v>46.62</v>
      </c>
      <c r="AR92">
        <v>11.04</v>
      </c>
      <c r="AS92">
        <v>9.4163999999999994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2083.1764809999995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</v>
      </c>
      <c r="L93">
        <v>386.23009999999999</v>
      </c>
      <c r="M93">
        <v>92</v>
      </c>
      <c r="N93">
        <v>118.125</v>
      </c>
      <c r="O93">
        <v>123.66562500000001</v>
      </c>
      <c r="P93">
        <v>88.5</v>
      </c>
      <c r="Q93">
        <v>3.5375000000000001</v>
      </c>
      <c r="R93">
        <v>30.613153000000001</v>
      </c>
      <c r="S93">
        <v>18.293600000000001</v>
      </c>
      <c r="T93">
        <v>0</v>
      </c>
      <c r="U93">
        <v>418.77</v>
      </c>
      <c r="V93">
        <v>20.731850000000001</v>
      </c>
      <c r="W93">
        <v>45.221499999999999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0</v>
      </c>
      <c r="AI93">
        <v>0</v>
      </c>
      <c r="AJ93">
        <v>0</v>
      </c>
      <c r="AK93">
        <v>26.2683</v>
      </c>
      <c r="AL93">
        <v>12.782</v>
      </c>
      <c r="AM93">
        <v>0</v>
      </c>
      <c r="AN93">
        <v>0.59302999999999995</v>
      </c>
      <c r="AO93">
        <v>1.1759999999999999</v>
      </c>
      <c r="AP93">
        <v>5.7645</v>
      </c>
      <c r="AQ93">
        <v>31.122</v>
      </c>
      <c r="AR93">
        <v>11.04</v>
      </c>
      <c r="AS93">
        <v>9.4163999999999994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2033.0750339999997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</v>
      </c>
      <c r="L94">
        <v>386.23009999999999</v>
      </c>
      <c r="M94">
        <v>92</v>
      </c>
      <c r="N94">
        <v>118.125</v>
      </c>
      <c r="O94">
        <v>123.66562500000001</v>
      </c>
      <c r="P94">
        <v>88.5</v>
      </c>
      <c r="Q94">
        <v>3.5375000000000001</v>
      </c>
      <c r="R94">
        <v>22.8261</v>
      </c>
      <c r="S94">
        <v>10.703099999999999</v>
      </c>
      <c r="T94">
        <v>0</v>
      </c>
      <c r="U94">
        <v>418.77</v>
      </c>
      <c r="V94">
        <v>20.731850000000001</v>
      </c>
      <c r="W94">
        <v>45.221499999999999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0</v>
      </c>
      <c r="AI94">
        <v>0</v>
      </c>
      <c r="AJ94">
        <v>0</v>
      </c>
      <c r="AK94">
        <v>26.2683</v>
      </c>
      <c r="AL94">
        <v>12.782</v>
      </c>
      <c r="AM94">
        <v>0</v>
      </c>
      <c r="AN94">
        <v>0.59302999999999995</v>
      </c>
      <c r="AO94">
        <v>1.1759999999999999</v>
      </c>
      <c r="AP94">
        <v>5.7645</v>
      </c>
      <c r="AQ94">
        <v>31.122</v>
      </c>
      <c r="AR94">
        <v>11.04</v>
      </c>
      <c r="AS94">
        <v>9.4163999999999994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2014.6974809999997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</v>
      </c>
      <c r="L95">
        <v>350.82</v>
      </c>
      <c r="M95">
        <v>92</v>
      </c>
      <c r="N95">
        <v>118.125</v>
      </c>
      <c r="O95">
        <v>123.66562500000001</v>
      </c>
      <c r="P95">
        <v>88.5</v>
      </c>
      <c r="Q95">
        <v>2</v>
      </c>
      <c r="R95">
        <v>18.819299999999998</v>
      </c>
      <c r="S95">
        <v>6</v>
      </c>
      <c r="T95">
        <v>0</v>
      </c>
      <c r="U95">
        <v>418.77</v>
      </c>
      <c r="V95">
        <v>20.731850000000001</v>
      </c>
      <c r="W95">
        <v>45.221499999999999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0</v>
      </c>
      <c r="AI95">
        <v>0</v>
      </c>
      <c r="AJ95">
        <v>0</v>
      </c>
      <c r="AK95">
        <v>26.2683</v>
      </c>
      <c r="AL95">
        <v>12.782</v>
      </c>
      <c r="AM95">
        <v>0</v>
      </c>
      <c r="AN95">
        <v>0.59302999999999995</v>
      </c>
      <c r="AO95">
        <v>1.1759999999999999</v>
      </c>
      <c r="AP95">
        <v>5.7645</v>
      </c>
      <c r="AQ95">
        <v>31.122</v>
      </c>
      <c r="AR95">
        <v>11.04</v>
      </c>
      <c r="AS95">
        <v>9.4163999999999994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1967.0399809999997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336.88060000000002</v>
      </c>
      <c r="L96">
        <v>350.82</v>
      </c>
      <c r="M96">
        <v>92</v>
      </c>
      <c r="N96">
        <v>118.125</v>
      </c>
      <c r="O96">
        <v>123.66562500000001</v>
      </c>
      <c r="P96">
        <v>88.5</v>
      </c>
      <c r="Q96">
        <v>2</v>
      </c>
      <c r="R96">
        <v>17.914218999999999</v>
      </c>
      <c r="S96">
        <v>6</v>
      </c>
      <c r="T96">
        <v>0</v>
      </c>
      <c r="U96">
        <v>418.77</v>
      </c>
      <c r="V96">
        <v>20.731850000000001</v>
      </c>
      <c r="W96">
        <v>45.221499999999999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0</v>
      </c>
      <c r="AI96">
        <v>0</v>
      </c>
      <c r="AJ96">
        <v>0</v>
      </c>
      <c r="AK96">
        <v>26.2683</v>
      </c>
      <c r="AL96">
        <v>12.782</v>
      </c>
      <c r="AM96">
        <v>0</v>
      </c>
      <c r="AN96">
        <v>0.59302999999999995</v>
      </c>
      <c r="AO96">
        <v>1.1759999999999999</v>
      </c>
      <c r="AP96">
        <v>5.7645</v>
      </c>
      <c r="AQ96">
        <v>31.122</v>
      </c>
      <c r="AR96">
        <v>11.04</v>
      </c>
      <c r="AS96">
        <v>9.4163999999999994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1958.4554999999998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336.88060000000002</v>
      </c>
      <c r="L97">
        <v>350.82</v>
      </c>
      <c r="M97">
        <v>92</v>
      </c>
      <c r="N97">
        <v>118.125</v>
      </c>
      <c r="O97">
        <v>123.66562500000001</v>
      </c>
      <c r="P97">
        <v>88.5</v>
      </c>
      <c r="Q97">
        <v>2</v>
      </c>
      <c r="R97">
        <v>14.52</v>
      </c>
      <c r="S97">
        <v>6</v>
      </c>
      <c r="T97">
        <v>0</v>
      </c>
      <c r="U97">
        <v>418.77</v>
      </c>
      <c r="V97">
        <v>20.731850000000001</v>
      </c>
      <c r="W97">
        <v>45.221499999999999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0</v>
      </c>
      <c r="AI97">
        <v>0</v>
      </c>
      <c r="AJ97">
        <v>0</v>
      </c>
      <c r="AK97">
        <v>26.2683</v>
      </c>
      <c r="AL97">
        <v>2.3239999999999998</v>
      </c>
      <c r="AM97">
        <v>0</v>
      </c>
      <c r="AN97">
        <v>0.59302999999999995</v>
      </c>
      <c r="AO97">
        <v>1.1759999999999999</v>
      </c>
      <c r="AP97">
        <v>6.4050000000000002</v>
      </c>
      <c r="AQ97">
        <v>31.122</v>
      </c>
      <c r="AR97">
        <v>11.04</v>
      </c>
      <c r="AS97">
        <v>9.4163999999999994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1944.2437809999999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336.88060000000002</v>
      </c>
      <c r="L98">
        <v>350.82</v>
      </c>
      <c r="M98">
        <v>92</v>
      </c>
      <c r="N98">
        <v>118.125</v>
      </c>
      <c r="O98">
        <v>123.66562500000001</v>
      </c>
      <c r="P98">
        <v>88.5</v>
      </c>
      <c r="Q98">
        <v>2</v>
      </c>
      <c r="R98">
        <v>14.52</v>
      </c>
      <c r="S98">
        <v>6</v>
      </c>
      <c r="T98">
        <v>0</v>
      </c>
      <c r="U98">
        <v>418.77</v>
      </c>
      <c r="V98">
        <v>20.731850000000001</v>
      </c>
      <c r="W98">
        <v>45.221499999999999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0</v>
      </c>
      <c r="AI98">
        <v>0</v>
      </c>
      <c r="AJ98">
        <v>0</v>
      </c>
      <c r="AK98">
        <v>26.2683</v>
      </c>
      <c r="AL98">
        <v>2.3239999999999998</v>
      </c>
      <c r="AM98">
        <v>0</v>
      </c>
      <c r="AN98">
        <v>0.59302999999999995</v>
      </c>
      <c r="AO98">
        <v>1.1759999999999999</v>
      </c>
      <c r="AP98">
        <v>6.4050000000000002</v>
      </c>
      <c r="AQ98">
        <v>31.122</v>
      </c>
      <c r="AR98">
        <v>11.04</v>
      </c>
      <c r="AS98">
        <v>12.1068</v>
      </c>
      <c r="AT98">
        <v>17.936872000000001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1942.8710289999999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8.1377497720000118</v>
      </c>
      <c r="L99">
        <f t="shared" si="2"/>
        <v>11.35037784325</v>
      </c>
      <c r="M99">
        <f t="shared" si="2"/>
        <v>2.2080000000000002</v>
      </c>
      <c r="N99">
        <f t="shared" si="2"/>
        <v>2.33746014375</v>
      </c>
      <c r="O99">
        <f t="shared" si="2"/>
        <v>2.9679749999999947</v>
      </c>
      <c r="P99">
        <f t="shared" si="2"/>
        <v>2.4185635360000002</v>
      </c>
      <c r="Q99">
        <f t="shared" si="2"/>
        <v>0.15392933600000008</v>
      </c>
      <c r="R99">
        <f t="shared" si="2"/>
        <v>0.90441404075000065</v>
      </c>
      <c r="S99">
        <f t="shared" si="2"/>
        <v>0.40617250325000015</v>
      </c>
      <c r="T99">
        <f t="shared" si="2"/>
        <v>0</v>
      </c>
      <c r="U99">
        <f t="shared" si="2"/>
        <v>10.050479999999991</v>
      </c>
      <c r="V99">
        <f t="shared" si="2"/>
        <v>0.45745422499999966</v>
      </c>
      <c r="W99">
        <f t="shared" si="2"/>
        <v>1.0455100215000004</v>
      </c>
      <c r="X99">
        <f t="shared" si="2"/>
        <v>2.3500698475000021</v>
      </c>
      <c r="Y99">
        <f t="shared" si="2"/>
        <v>0</v>
      </c>
      <c r="Z99">
        <f t="shared" si="2"/>
        <v>6.4717399999999994E-2</v>
      </c>
      <c r="AA99">
        <f t="shared" si="2"/>
        <v>0.13433080999999999</v>
      </c>
      <c r="AB99">
        <f t="shared" si="2"/>
        <v>0.23376820999999995</v>
      </c>
      <c r="AC99">
        <f t="shared" si="2"/>
        <v>7.2651289999999979E-2</v>
      </c>
      <c r="AD99">
        <f t="shared" si="2"/>
        <v>0.17371150000000002</v>
      </c>
      <c r="AE99">
        <f t="shared" si="2"/>
        <v>0.59323867200000013</v>
      </c>
      <c r="AF99">
        <f t="shared" si="2"/>
        <v>0.33011280000000026</v>
      </c>
      <c r="AG99">
        <f t="shared" si="2"/>
        <v>0.47931840000000075</v>
      </c>
      <c r="AH99">
        <f t="shared" si="2"/>
        <v>0.99150900000000053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0.50634150000000044</v>
      </c>
      <c r="AM99">
        <f t="shared" si="2"/>
        <v>6.6660663999999994E-2</v>
      </c>
      <c r="AN99">
        <f t="shared" si="2"/>
        <v>1.4232719999999982E-2</v>
      </c>
      <c r="AO99">
        <f t="shared" si="2"/>
        <v>3.042899999999996E-2</v>
      </c>
      <c r="AP99">
        <f t="shared" si="2"/>
        <v>0.14866901700000007</v>
      </c>
      <c r="AQ99">
        <f t="shared" si="2"/>
        <v>0.6564599999999996</v>
      </c>
      <c r="AR99">
        <f t="shared" si="2"/>
        <v>0.32286480000000006</v>
      </c>
      <c r="AS99">
        <f t="shared" si="2"/>
        <v>0.27645474200000036</v>
      </c>
      <c r="AT99">
        <f t="shared" si="2"/>
        <v>0.45713344824999969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2.5462099999999999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53.596237421250038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330.22020800000001</v>
      </c>
      <c r="L3">
        <v>379.61895099999998</v>
      </c>
      <c r="M3">
        <v>88.945599999999999</v>
      </c>
      <c r="N3">
        <v>54.81756</v>
      </c>
      <c r="O3">
        <v>119.559926</v>
      </c>
      <c r="P3">
        <v>100.0638</v>
      </c>
      <c r="Q3">
        <v>5.7376139999999998</v>
      </c>
      <c r="R3">
        <v>40.982748999999998</v>
      </c>
      <c r="S3">
        <v>17.686252</v>
      </c>
      <c r="T3">
        <v>0</v>
      </c>
      <c r="U3">
        <v>404.86683599999998</v>
      </c>
      <c r="V3">
        <v>20.041764000000001</v>
      </c>
      <c r="W3">
        <v>43.718696000000001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15.931754</v>
      </c>
      <c r="AF3">
        <v>8.579383</v>
      </c>
      <c r="AG3">
        <v>19.308543</v>
      </c>
      <c r="AH3">
        <v>20.142310999999999</v>
      </c>
      <c r="AI3">
        <v>0</v>
      </c>
      <c r="AJ3">
        <v>0</v>
      </c>
      <c r="AK3">
        <v>25.396191999999999</v>
      </c>
      <c r="AL3">
        <v>12.357638</v>
      </c>
      <c r="AM3">
        <v>0</v>
      </c>
      <c r="AN3">
        <v>0.57334099999999999</v>
      </c>
      <c r="AO3">
        <v>1.136957</v>
      </c>
      <c r="AP3">
        <v>11.765473</v>
      </c>
      <c r="AQ3">
        <v>0</v>
      </c>
      <c r="AR3">
        <v>48.030624000000003</v>
      </c>
      <c r="AS3">
        <v>30.838388999999999</v>
      </c>
      <c r="AT3">
        <v>15.916902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28.36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1939.6725749999994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330.22020800000001</v>
      </c>
      <c r="L4">
        <v>379.61895099999998</v>
      </c>
      <c r="M4">
        <v>88.945599999999999</v>
      </c>
      <c r="N4">
        <v>54.81756</v>
      </c>
      <c r="O4">
        <v>119.559926</v>
      </c>
      <c r="P4">
        <v>100.0638</v>
      </c>
      <c r="Q4">
        <v>5.2087320000000004</v>
      </c>
      <c r="R4">
        <v>40.982748999999998</v>
      </c>
      <c r="S4">
        <v>17.686252</v>
      </c>
      <c r="T4">
        <v>0</v>
      </c>
      <c r="U4">
        <v>404.86683599999998</v>
      </c>
      <c r="V4">
        <v>20.041764000000001</v>
      </c>
      <c r="W4">
        <v>43.718696000000001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15.931754</v>
      </c>
      <c r="AF4">
        <v>8.579383</v>
      </c>
      <c r="AG4">
        <v>19.308543</v>
      </c>
      <c r="AH4">
        <v>20.142310999999999</v>
      </c>
      <c r="AI4">
        <v>0</v>
      </c>
      <c r="AJ4">
        <v>0</v>
      </c>
      <c r="AK4">
        <v>25.396191999999999</v>
      </c>
      <c r="AL4">
        <v>12.357638</v>
      </c>
      <c r="AM4">
        <v>0</v>
      </c>
      <c r="AN4">
        <v>0.57334099999999999</v>
      </c>
      <c r="AO4">
        <v>1.136957</v>
      </c>
      <c r="AP4">
        <v>11.765473</v>
      </c>
      <c r="AQ4">
        <v>0</v>
      </c>
      <c r="AR4">
        <v>48.030624000000003</v>
      </c>
      <c r="AS4">
        <v>30.838388999999999</v>
      </c>
      <c r="AT4">
        <v>15.883521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63.34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1974.0903119999996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330.22020800000001</v>
      </c>
      <c r="L5">
        <v>379.61895099999998</v>
      </c>
      <c r="M5">
        <v>88.945599999999999</v>
      </c>
      <c r="N5">
        <v>54.81756</v>
      </c>
      <c r="O5">
        <v>119.559926</v>
      </c>
      <c r="P5">
        <v>100.0638</v>
      </c>
      <c r="Q5">
        <v>5.2087320000000004</v>
      </c>
      <c r="R5">
        <v>40.982748999999998</v>
      </c>
      <c r="S5">
        <v>14.988951999999999</v>
      </c>
      <c r="T5">
        <v>0</v>
      </c>
      <c r="U5">
        <v>404.86683599999998</v>
      </c>
      <c r="V5">
        <v>20.041764000000001</v>
      </c>
      <c r="W5">
        <v>43.718696000000001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15.931754</v>
      </c>
      <c r="AF5">
        <v>8.579383</v>
      </c>
      <c r="AG5">
        <v>19.308543</v>
      </c>
      <c r="AH5">
        <v>20.142310999999999</v>
      </c>
      <c r="AI5">
        <v>0</v>
      </c>
      <c r="AJ5">
        <v>0</v>
      </c>
      <c r="AK5">
        <v>25.396191999999999</v>
      </c>
      <c r="AL5">
        <v>12.357638</v>
      </c>
      <c r="AM5">
        <v>0</v>
      </c>
      <c r="AN5">
        <v>0.57334099999999999</v>
      </c>
      <c r="AO5">
        <v>1.136957</v>
      </c>
      <c r="AP5">
        <v>11.765473</v>
      </c>
      <c r="AQ5">
        <v>0</v>
      </c>
      <c r="AR5">
        <v>6.404083</v>
      </c>
      <c r="AS5">
        <v>30.838388999999999</v>
      </c>
      <c r="AT5">
        <v>14.43445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65.739999999999995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1930.7173999999995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325.69616400000001</v>
      </c>
      <c r="L6">
        <v>379.61895099999998</v>
      </c>
      <c r="M6">
        <v>88.945599999999999</v>
      </c>
      <c r="N6">
        <v>54.81756</v>
      </c>
      <c r="O6">
        <v>119.559926</v>
      </c>
      <c r="P6">
        <v>100.0638</v>
      </c>
      <c r="Q6">
        <v>5.2087320000000004</v>
      </c>
      <c r="R6">
        <v>28.634391999999998</v>
      </c>
      <c r="S6">
        <v>13.139295000000001</v>
      </c>
      <c r="T6">
        <v>0</v>
      </c>
      <c r="U6">
        <v>404.86683599999998</v>
      </c>
      <c r="V6">
        <v>13.892916</v>
      </c>
      <c r="W6">
        <v>43.718696000000001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15.931754</v>
      </c>
      <c r="AF6">
        <v>8.579383</v>
      </c>
      <c r="AG6">
        <v>19.308543</v>
      </c>
      <c r="AH6">
        <v>20.142310999999999</v>
      </c>
      <c r="AI6">
        <v>0</v>
      </c>
      <c r="AJ6">
        <v>0</v>
      </c>
      <c r="AK6">
        <v>25.396191999999999</v>
      </c>
      <c r="AL6">
        <v>12.357638</v>
      </c>
      <c r="AM6">
        <v>0</v>
      </c>
      <c r="AN6">
        <v>0.57334099999999999</v>
      </c>
      <c r="AO6">
        <v>1.136957</v>
      </c>
      <c r="AP6">
        <v>11.765473</v>
      </c>
      <c r="AQ6">
        <v>0</v>
      </c>
      <c r="AR6">
        <v>6.404083</v>
      </c>
      <c r="AS6">
        <v>30.838388999999999</v>
      </c>
      <c r="AT6">
        <v>13.089653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63.81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1902.5716969999994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325.69616400000001</v>
      </c>
      <c r="L7">
        <v>379.61895099999998</v>
      </c>
      <c r="M7">
        <v>88.945599999999999</v>
      </c>
      <c r="N7">
        <v>54.81756</v>
      </c>
      <c r="O7">
        <v>119.559926</v>
      </c>
      <c r="P7">
        <v>100.0638</v>
      </c>
      <c r="Q7">
        <v>5.2087320000000004</v>
      </c>
      <c r="R7">
        <v>28.634391999999998</v>
      </c>
      <c r="S7">
        <v>13.139295000000001</v>
      </c>
      <c r="T7">
        <v>0</v>
      </c>
      <c r="U7">
        <v>404.86683599999998</v>
      </c>
      <c r="V7">
        <v>13.892916</v>
      </c>
      <c r="W7">
        <v>35.712224999999997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15.931754</v>
      </c>
      <c r="AF7">
        <v>8.579383</v>
      </c>
      <c r="AG7">
        <v>19.308543</v>
      </c>
      <c r="AH7">
        <v>20.142310999999999</v>
      </c>
      <c r="AI7">
        <v>0</v>
      </c>
      <c r="AJ7">
        <v>0</v>
      </c>
      <c r="AK7">
        <v>25.396191999999999</v>
      </c>
      <c r="AL7">
        <v>12.357638</v>
      </c>
      <c r="AM7">
        <v>0</v>
      </c>
      <c r="AN7">
        <v>0.57334099999999999</v>
      </c>
      <c r="AO7">
        <v>1.136957</v>
      </c>
      <c r="AP7">
        <v>4.9538830000000003</v>
      </c>
      <c r="AQ7">
        <v>0</v>
      </c>
      <c r="AR7">
        <v>6.404083</v>
      </c>
      <c r="AS7">
        <v>10.404315</v>
      </c>
      <c r="AT7">
        <v>13.207544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1865.5074529999997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325.69616400000001</v>
      </c>
      <c r="L8">
        <v>379.61895099999998</v>
      </c>
      <c r="M8">
        <v>88.945599999999999</v>
      </c>
      <c r="N8">
        <v>54.81756</v>
      </c>
      <c r="O8">
        <v>119.559926</v>
      </c>
      <c r="P8">
        <v>100.0638</v>
      </c>
      <c r="Q8">
        <v>5.2087320000000004</v>
      </c>
      <c r="R8">
        <v>28.634391999999998</v>
      </c>
      <c r="S8">
        <v>13.139295000000001</v>
      </c>
      <c r="T8">
        <v>0</v>
      </c>
      <c r="U8">
        <v>404.86683599999998</v>
      </c>
      <c r="V8">
        <v>13.892916</v>
      </c>
      <c r="W8">
        <v>35.139795999999997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15.931754</v>
      </c>
      <c r="AF8">
        <v>8.579383</v>
      </c>
      <c r="AG8">
        <v>19.308543</v>
      </c>
      <c r="AH8">
        <v>20.142310999999999</v>
      </c>
      <c r="AI8">
        <v>0</v>
      </c>
      <c r="AJ8">
        <v>0</v>
      </c>
      <c r="AK8">
        <v>25.396191999999999</v>
      </c>
      <c r="AL8">
        <v>12.357638</v>
      </c>
      <c r="AM8">
        <v>0</v>
      </c>
      <c r="AN8">
        <v>0.57334099999999999</v>
      </c>
      <c r="AO8">
        <v>1.136957</v>
      </c>
      <c r="AP8">
        <v>4.9538830000000003</v>
      </c>
      <c r="AQ8">
        <v>0</v>
      </c>
      <c r="AR8">
        <v>6.404083</v>
      </c>
      <c r="AS8">
        <v>9.1037759999999999</v>
      </c>
      <c r="AT8">
        <v>13.674365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1864.1013059999996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325.69616400000001</v>
      </c>
      <c r="L9">
        <v>369.72849000000002</v>
      </c>
      <c r="M9">
        <v>88.945599999999999</v>
      </c>
      <c r="N9">
        <v>54.81756</v>
      </c>
      <c r="O9">
        <v>119.559926</v>
      </c>
      <c r="P9">
        <v>100.0638</v>
      </c>
      <c r="Q9">
        <v>5.2087320000000004</v>
      </c>
      <c r="R9">
        <v>28.634391999999998</v>
      </c>
      <c r="S9">
        <v>13.139295000000001</v>
      </c>
      <c r="T9">
        <v>0</v>
      </c>
      <c r="U9">
        <v>404.86683599999998</v>
      </c>
      <c r="V9">
        <v>13.892916</v>
      </c>
      <c r="W9">
        <v>35.139795999999997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15.931754</v>
      </c>
      <c r="AF9">
        <v>8.579383</v>
      </c>
      <c r="AG9">
        <v>19.308543</v>
      </c>
      <c r="AH9">
        <v>0</v>
      </c>
      <c r="AI9">
        <v>0</v>
      </c>
      <c r="AJ9">
        <v>0</v>
      </c>
      <c r="AK9">
        <v>25.396191999999999</v>
      </c>
      <c r="AL9">
        <v>17.974746</v>
      </c>
      <c r="AM9">
        <v>0</v>
      </c>
      <c r="AN9">
        <v>0.57334099999999999</v>
      </c>
      <c r="AO9">
        <v>1.136957</v>
      </c>
      <c r="AP9">
        <v>4.9538830000000003</v>
      </c>
      <c r="AQ9">
        <v>0</v>
      </c>
      <c r="AR9">
        <v>6.404083</v>
      </c>
      <c r="AS9">
        <v>9.1037759999999999</v>
      </c>
      <c r="AT9">
        <v>12.996874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59.94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1837.0681509999995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325.69616400000001</v>
      </c>
      <c r="L10">
        <v>348.45889</v>
      </c>
      <c r="M10">
        <v>88.945599999999999</v>
      </c>
      <c r="N10">
        <v>54.81756</v>
      </c>
      <c r="O10">
        <v>119.559926</v>
      </c>
      <c r="P10">
        <v>100.0638</v>
      </c>
      <c r="Q10">
        <v>5.2087320000000004</v>
      </c>
      <c r="R10">
        <v>28.634391999999998</v>
      </c>
      <c r="S10">
        <v>13.139295000000001</v>
      </c>
      <c r="T10">
        <v>0</v>
      </c>
      <c r="U10">
        <v>404.86683599999998</v>
      </c>
      <c r="V10">
        <v>13.892916</v>
      </c>
      <c r="W10">
        <v>35.139795999999997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15.931754</v>
      </c>
      <c r="AF10">
        <v>8.579383</v>
      </c>
      <c r="AG10">
        <v>19.308543</v>
      </c>
      <c r="AH10">
        <v>0</v>
      </c>
      <c r="AI10">
        <v>0</v>
      </c>
      <c r="AJ10">
        <v>0</v>
      </c>
      <c r="AK10">
        <v>25.396191999999999</v>
      </c>
      <c r="AL10">
        <v>68.528717999999998</v>
      </c>
      <c r="AM10">
        <v>0</v>
      </c>
      <c r="AN10">
        <v>0.57334099999999999</v>
      </c>
      <c r="AO10">
        <v>1.136957</v>
      </c>
      <c r="AP10">
        <v>4.9538830000000003</v>
      </c>
      <c r="AQ10">
        <v>0</v>
      </c>
      <c r="AR10">
        <v>6.404083</v>
      </c>
      <c r="AS10">
        <v>9.1037759999999999</v>
      </c>
      <c r="AT10">
        <v>12.155607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60.91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1866.4812559999996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325.69616400000001</v>
      </c>
      <c r="L11">
        <v>348.45889</v>
      </c>
      <c r="M11">
        <v>88.945599999999999</v>
      </c>
      <c r="N11">
        <v>54.81756</v>
      </c>
      <c r="O11">
        <v>119.559926</v>
      </c>
      <c r="P11">
        <v>100.0638</v>
      </c>
      <c r="Q11">
        <v>5.2087320000000004</v>
      </c>
      <c r="R11">
        <v>28.634391999999998</v>
      </c>
      <c r="S11">
        <v>13.139295000000001</v>
      </c>
      <c r="T11">
        <v>0</v>
      </c>
      <c r="U11">
        <v>404.86683599999998</v>
      </c>
      <c r="V11">
        <v>13.892916</v>
      </c>
      <c r="W11">
        <v>35.139795999999997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15.931754</v>
      </c>
      <c r="AF11">
        <v>8.579383</v>
      </c>
      <c r="AG11">
        <v>19.308543</v>
      </c>
      <c r="AH11">
        <v>0</v>
      </c>
      <c r="AI11">
        <v>0</v>
      </c>
      <c r="AJ11">
        <v>0</v>
      </c>
      <c r="AK11">
        <v>25.396191999999999</v>
      </c>
      <c r="AL11">
        <v>68.528717999999998</v>
      </c>
      <c r="AM11">
        <v>0</v>
      </c>
      <c r="AN11">
        <v>0.57334099999999999</v>
      </c>
      <c r="AO11">
        <v>1.136957</v>
      </c>
      <c r="AP11">
        <v>4.9538830000000003</v>
      </c>
      <c r="AQ11">
        <v>0</v>
      </c>
      <c r="AR11">
        <v>9.8195940000000004</v>
      </c>
      <c r="AS11">
        <v>9.1037759999999999</v>
      </c>
      <c r="AT11">
        <v>12.256757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59.94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1869.0279169999999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325.69616400000001</v>
      </c>
      <c r="L12">
        <v>348.45889</v>
      </c>
      <c r="M12">
        <v>88.945599999999999</v>
      </c>
      <c r="N12">
        <v>54.81756</v>
      </c>
      <c r="O12">
        <v>119.559926</v>
      </c>
      <c r="P12">
        <v>100.0638</v>
      </c>
      <c r="Q12">
        <v>5.2087320000000004</v>
      </c>
      <c r="R12">
        <v>28.634391999999998</v>
      </c>
      <c r="S12">
        <v>13.139295000000001</v>
      </c>
      <c r="T12">
        <v>0</v>
      </c>
      <c r="U12">
        <v>404.86683599999998</v>
      </c>
      <c r="V12">
        <v>13.892916</v>
      </c>
      <c r="W12">
        <v>35.139795999999997</v>
      </c>
      <c r="X12">
        <v>95.075112000000004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15.931754</v>
      </c>
      <c r="AF12">
        <v>8.579383</v>
      </c>
      <c r="AG12">
        <v>19.308543</v>
      </c>
      <c r="AH12">
        <v>0</v>
      </c>
      <c r="AI12">
        <v>0</v>
      </c>
      <c r="AJ12">
        <v>0</v>
      </c>
      <c r="AK12">
        <v>25.396191999999999</v>
      </c>
      <c r="AL12">
        <v>68.528717999999998</v>
      </c>
      <c r="AM12">
        <v>0</v>
      </c>
      <c r="AN12">
        <v>0.57334099999999999</v>
      </c>
      <c r="AO12">
        <v>1.136957</v>
      </c>
      <c r="AP12">
        <v>4.9538830000000003</v>
      </c>
      <c r="AQ12">
        <v>0</v>
      </c>
      <c r="AR12">
        <v>9.8195940000000004</v>
      </c>
      <c r="AS12">
        <v>9.1037759999999999</v>
      </c>
      <c r="AT12">
        <v>12.145523000000001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59.94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1868.9166829999997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325.69616400000001</v>
      </c>
      <c r="L13">
        <v>348.45889</v>
      </c>
      <c r="M13">
        <v>88.945599999999999</v>
      </c>
      <c r="N13">
        <v>54.81756</v>
      </c>
      <c r="O13">
        <v>119.559926</v>
      </c>
      <c r="P13">
        <v>100.0638</v>
      </c>
      <c r="Q13">
        <v>5.2087320000000004</v>
      </c>
      <c r="R13">
        <v>28.634391999999998</v>
      </c>
      <c r="S13">
        <v>13.139295000000001</v>
      </c>
      <c r="T13">
        <v>0</v>
      </c>
      <c r="U13">
        <v>404.86683599999998</v>
      </c>
      <c r="V13">
        <v>13.892916</v>
      </c>
      <c r="W13">
        <v>35.139795999999997</v>
      </c>
      <c r="X13">
        <v>95.075112000000004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15.931754</v>
      </c>
      <c r="AF13">
        <v>8.579383</v>
      </c>
      <c r="AG13">
        <v>19.308543</v>
      </c>
      <c r="AH13">
        <v>0</v>
      </c>
      <c r="AI13">
        <v>0</v>
      </c>
      <c r="AJ13">
        <v>0</v>
      </c>
      <c r="AK13">
        <v>25.396191999999999</v>
      </c>
      <c r="AL13">
        <v>68.528717999999998</v>
      </c>
      <c r="AM13">
        <v>0</v>
      </c>
      <c r="AN13">
        <v>0.57334099999999999</v>
      </c>
      <c r="AO13">
        <v>1.136957</v>
      </c>
      <c r="AP13">
        <v>4.9538830000000003</v>
      </c>
      <c r="AQ13">
        <v>0</v>
      </c>
      <c r="AR13">
        <v>9.8195940000000004</v>
      </c>
      <c r="AS13">
        <v>9.1037759999999999</v>
      </c>
      <c r="AT13">
        <v>13.966620000000001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59.94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1870.7377799999997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325.69616400000001</v>
      </c>
      <c r="L14">
        <v>353.29289</v>
      </c>
      <c r="M14">
        <v>88.945599999999999</v>
      </c>
      <c r="N14">
        <v>54.81756</v>
      </c>
      <c r="O14">
        <v>119.559926</v>
      </c>
      <c r="P14">
        <v>100.0638</v>
      </c>
      <c r="Q14">
        <v>5.2087320000000004</v>
      </c>
      <c r="R14">
        <v>28.634391999999998</v>
      </c>
      <c r="S14">
        <v>13.139295000000001</v>
      </c>
      <c r="T14">
        <v>0</v>
      </c>
      <c r="U14">
        <v>404.86683599999998</v>
      </c>
      <c r="V14">
        <v>13.892916</v>
      </c>
      <c r="W14">
        <v>35.139795999999997</v>
      </c>
      <c r="X14">
        <v>95.075112000000004</v>
      </c>
      <c r="Y14">
        <v>0</v>
      </c>
      <c r="Z14">
        <v>1.06348</v>
      </c>
      <c r="AA14">
        <v>0</v>
      </c>
      <c r="AB14">
        <v>0</v>
      </c>
      <c r="AC14">
        <v>0</v>
      </c>
      <c r="AD14">
        <v>0</v>
      </c>
      <c r="AE14">
        <v>15.931754</v>
      </c>
      <c r="AF14">
        <v>8.579383</v>
      </c>
      <c r="AG14">
        <v>19.308543</v>
      </c>
      <c r="AH14">
        <v>0</v>
      </c>
      <c r="AI14">
        <v>0</v>
      </c>
      <c r="AJ14">
        <v>0</v>
      </c>
      <c r="AK14">
        <v>25.396191999999999</v>
      </c>
      <c r="AL14">
        <v>14.604481</v>
      </c>
      <c r="AM14">
        <v>0</v>
      </c>
      <c r="AN14">
        <v>0.57334099999999999</v>
      </c>
      <c r="AO14">
        <v>1.136957</v>
      </c>
      <c r="AP14">
        <v>4.9538830000000003</v>
      </c>
      <c r="AQ14">
        <v>0</v>
      </c>
      <c r="AR14">
        <v>9.8195940000000004</v>
      </c>
      <c r="AS14">
        <v>9.1037759999999999</v>
      </c>
      <c r="AT14">
        <v>14.904095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58.97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1822.6784979999998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325.69616400000001</v>
      </c>
      <c r="L15">
        <v>353.29289</v>
      </c>
      <c r="M15">
        <v>88.945599999999999</v>
      </c>
      <c r="N15">
        <v>54.81756</v>
      </c>
      <c r="O15">
        <v>119.559926</v>
      </c>
      <c r="P15">
        <v>100.0638</v>
      </c>
      <c r="Q15">
        <v>5.2087320000000004</v>
      </c>
      <c r="R15">
        <v>28.634391999999998</v>
      </c>
      <c r="S15">
        <v>13.139295000000001</v>
      </c>
      <c r="T15">
        <v>0</v>
      </c>
      <c r="U15">
        <v>404.86683599999998</v>
      </c>
      <c r="V15">
        <v>13.892916</v>
      </c>
      <c r="W15">
        <v>35.139795999999997</v>
      </c>
      <c r="X15">
        <v>95.075112000000004</v>
      </c>
      <c r="Y15">
        <v>0</v>
      </c>
      <c r="Z15">
        <v>1.06348</v>
      </c>
      <c r="AA15">
        <v>0</v>
      </c>
      <c r="AB15">
        <v>0</v>
      </c>
      <c r="AC15">
        <v>0</v>
      </c>
      <c r="AD15">
        <v>0</v>
      </c>
      <c r="AE15">
        <v>15.931754</v>
      </c>
      <c r="AF15">
        <v>8.579383</v>
      </c>
      <c r="AG15">
        <v>19.308543</v>
      </c>
      <c r="AH15">
        <v>0</v>
      </c>
      <c r="AI15">
        <v>0</v>
      </c>
      <c r="AJ15">
        <v>0</v>
      </c>
      <c r="AK15">
        <v>25.396191999999999</v>
      </c>
      <c r="AL15">
        <v>12.357638</v>
      </c>
      <c r="AM15">
        <v>0</v>
      </c>
      <c r="AN15">
        <v>0.57334099999999999</v>
      </c>
      <c r="AO15">
        <v>1.136957</v>
      </c>
      <c r="AP15">
        <v>4.9538830000000003</v>
      </c>
      <c r="AQ15">
        <v>0</v>
      </c>
      <c r="AR15">
        <v>5.3367360000000001</v>
      </c>
      <c r="AS15">
        <v>9.1037759999999999</v>
      </c>
      <c r="AT15">
        <v>15.409742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58.97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1816.4544439999995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325.69616400000001</v>
      </c>
      <c r="L16">
        <v>353.94064600000002</v>
      </c>
      <c r="M16">
        <v>88.945599999999999</v>
      </c>
      <c r="N16">
        <v>54.81756</v>
      </c>
      <c r="O16">
        <v>119.559926</v>
      </c>
      <c r="P16">
        <v>100.0638</v>
      </c>
      <c r="Q16">
        <v>5.2087320000000004</v>
      </c>
      <c r="R16">
        <v>32.804226</v>
      </c>
      <c r="S16">
        <v>13.139295000000001</v>
      </c>
      <c r="T16">
        <v>0</v>
      </c>
      <c r="U16">
        <v>404.86683599999998</v>
      </c>
      <c r="V16">
        <v>13.892916</v>
      </c>
      <c r="W16">
        <v>35.139795999999997</v>
      </c>
      <c r="X16">
        <v>95.075112000000004</v>
      </c>
      <c r="Y16">
        <v>0</v>
      </c>
      <c r="Z16">
        <v>1.06348</v>
      </c>
      <c r="AA16">
        <v>0</v>
      </c>
      <c r="AB16">
        <v>0</v>
      </c>
      <c r="AC16">
        <v>0</v>
      </c>
      <c r="AD16">
        <v>0</v>
      </c>
      <c r="AE16">
        <v>15.931754</v>
      </c>
      <c r="AF16">
        <v>8.579383</v>
      </c>
      <c r="AG16">
        <v>19.308543</v>
      </c>
      <c r="AH16">
        <v>0</v>
      </c>
      <c r="AI16">
        <v>0</v>
      </c>
      <c r="AJ16">
        <v>0</v>
      </c>
      <c r="AK16">
        <v>25.396191999999999</v>
      </c>
      <c r="AL16">
        <v>12.357638</v>
      </c>
      <c r="AM16">
        <v>0</v>
      </c>
      <c r="AN16">
        <v>0.57334099999999999</v>
      </c>
      <c r="AO16">
        <v>1.136957</v>
      </c>
      <c r="AP16">
        <v>4.9538830000000003</v>
      </c>
      <c r="AQ16">
        <v>0</v>
      </c>
      <c r="AR16">
        <v>5.3367360000000001</v>
      </c>
      <c r="AS16">
        <v>9.1037759999999999</v>
      </c>
      <c r="AT16">
        <v>14.733359999999999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58.01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1819.6356519999995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325.69616400000001</v>
      </c>
      <c r="L17">
        <v>353.94064600000002</v>
      </c>
      <c r="M17">
        <v>88.945599999999999</v>
      </c>
      <c r="N17">
        <v>54.81756</v>
      </c>
      <c r="O17">
        <v>119.559926</v>
      </c>
      <c r="P17">
        <v>100.0638</v>
      </c>
      <c r="Q17">
        <v>5.2087320000000004</v>
      </c>
      <c r="R17">
        <v>34.210025000000002</v>
      </c>
      <c r="S17">
        <v>13.139295000000001</v>
      </c>
      <c r="T17">
        <v>0</v>
      </c>
      <c r="U17">
        <v>404.86683599999998</v>
      </c>
      <c r="V17">
        <v>13.892916</v>
      </c>
      <c r="W17">
        <v>35.139795999999997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0</v>
      </c>
      <c r="AE17">
        <v>15.931754</v>
      </c>
      <c r="AF17">
        <v>8.579383</v>
      </c>
      <c r="AG17">
        <v>19.308543</v>
      </c>
      <c r="AH17">
        <v>0</v>
      </c>
      <c r="AI17">
        <v>0</v>
      </c>
      <c r="AJ17">
        <v>0</v>
      </c>
      <c r="AK17">
        <v>25.396191999999999</v>
      </c>
      <c r="AL17">
        <v>12.357638</v>
      </c>
      <c r="AM17">
        <v>0</v>
      </c>
      <c r="AN17">
        <v>0.57334099999999999</v>
      </c>
      <c r="AO17">
        <v>1.136957</v>
      </c>
      <c r="AP17">
        <v>4.9538830000000003</v>
      </c>
      <c r="AQ17">
        <v>0</v>
      </c>
      <c r="AR17">
        <v>5.3367360000000001</v>
      </c>
      <c r="AS17">
        <v>5.2021569999999997</v>
      </c>
      <c r="AT17">
        <v>16.904900999999999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58.01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1819.3113729999998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325.69616400000001</v>
      </c>
      <c r="L18">
        <v>347.39541000000003</v>
      </c>
      <c r="M18">
        <v>88.945599999999999</v>
      </c>
      <c r="N18">
        <v>54.81756</v>
      </c>
      <c r="O18">
        <v>119.559926</v>
      </c>
      <c r="P18">
        <v>100.0638</v>
      </c>
      <c r="Q18">
        <v>5.2087320000000004</v>
      </c>
      <c r="R18">
        <v>34.210025000000002</v>
      </c>
      <c r="S18">
        <v>13.139295000000001</v>
      </c>
      <c r="T18">
        <v>0</v>
      </c>
      <c r="U18">
        <v>404.86683599999998</v>
      </c>
      <c r="V18">
        <v>13.892916</v>
      </c>
      <c r="W18">
        <v>35.139795999999997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0</v>
      </c>
      <c r="AE18">
        <v>15.931754</v>
      </c>
      <c r="AF18">
        <v>8.579383</v>
      </c>
      <c r="AG18">
        <v>19.308543</v>
      </c>
      <c r="AH18">
        <v>0</v>
      </c>
      <c r="AI18">
        <v>0</v>
      </c>
      <c r="AJ18">
        <v>0</v>
      </c>
      <c r="AK18">
        <v>25.396191999999999</v>
      </c>
      <c r="AL18">
        <v>12.357638</v>
      </c>
      <c r="AM18">
        <v>0</v>
      </c>
      <c r="AN18">
        <v>0.57334099999999999</v>
      </c>
      <c r="AO18">
        <v>1.136957</v>
      </c>
      <c r="AP18">
        <v>4.9538830000000003</v>
      </c>
      <c r="AQ18">
        <v>0</v>
      </c>
      <c r="AR18">
        <v>5.3367360000000001</v>
      </c>
      <c r="AS18">
        <v>5.2021569999999997</v>
      </c>
      <c r="AT18">
        <v>17.107603999999998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58.97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1813.9288399999998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325.69616400000001</v>
      </c>
      <c r="L19">
        <v>347.39541000000003</v>
      </c>
      <c r="M19">
        <v>88.945599999999999</v>
      </c>
      <c r="N19">
        <v>54.81756</v>
      </c>
      <c r="O19">
        <v>119.559926</v>
      </c>
      <c r="P19">
        <v>100.0638</v>
      </c>
      <c r="Q19">
        <v>5.2087320000000004</v>
      </c>
      <c r="R19">
        <v>34.210025000000002</v>
      </c>
      <c r="S19">
        <v>13.139295000000001</v>
      </c>
      <c r="T19">
        <v>0</v>
      </c>
      <c r="U19">
        <v>404.86683599999998</v>
      </c>
      <c r="V19">
        <v>13.892916</v>
      </c>
      <c r="W19">
        <v>35.139795999999997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0</v>
      </c>
      <c r="AE19">
        <v>15.931754</v>
      </c>
      <c r="AF19">
        <v>8.579383</v>
      </c>
      <c r="AG19">
        <v>19.308543</v>
      </c>
      <c r="AH19">
        <v>21.97343</v>
      </c>
      <c r="AI19">
        <v>0</v>
      </c>
      <c r="AJ19">
        <v>0</v>
      </c>
      <c r="AK19">
        <v>25.396191999999999</v>
      </c>
      <c r="AL19">
        <v>12.357638</v>
      </c>
      <c r="AM19">
        <v>0</v>
      </c>
      <c r="AN19">
        <v>0.57334099999999999</v>
      </c>
      <c r="AO19">
        <v>1.136957</v>
      </c>
      <c r="AP19">
        <v>11.765473</v>
      </c>
      <c r="AQ19">
        <v>0</v>
      </c>
      <c r="AR19">
        <v>5.3367360000000001</v>
      </c>
      <c r="AS19">
        <v>5.2021569999999997</v>
      </c>
      <c r="AT19">
        <v>15.75827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58.01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1840.4045259999998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325.69616400000001</v>
      </c>
      <c r="L20">
        <v>347.39541000000003</v>
      </c>
      <c r="M20">
        <v>88.945599999999999</v>
      </c>
      <c r="N20">
        <v>54.81756</v>
      </c>
      <c r="O20">
        <v>119.559926</v>
      </c>
      <c r="P20">
        <v>100.0638</v>
      </c>
      <c r="Q20">
        <v>5.2087320000000004</v>
      </c>
      <c r="R20">
        <v>34.210025000000002</v>
      </c>
      <c r="S20">
        <v>13.139295000000001</v>
      </c>
      <c r="T20">
        <v>0</v>
      </c>
      <c r="U20">
        <v>404.86683599999998</v>
      </c>
      <c r="V20">
        <v>13.892916</v>
      </c>
      <c r="W20">
        <v>35.139795999999997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0</v>
      </c>
      <c r="AE20">
        <v>15.931754</v>
      </c>
      <c r="AF20">
        <v>8.579383</v>
      </c>
      <c r="AG20">
        <v>19.308543</v>
      </c>
      <c r="AH20">
        <v>21.97343</v>
      </c>
      <c r="AI20">
        <v>0</v>
      </c>
      <c r="AJ20">
        <v>0</v>
      </c>
      <c r="AK20">
        <v>25.396191999999999</v>
      </c>
      <c r="AL20">
        <v>12.357638</v>
      </c>
      <c r="AM20">
        <v>0</v>
      </c>
      <c r="AN20">
        <v>0.57334099999999999</v>
      </c>
      <c r="AO20">
        <v>1.136957</v>
      </c>
      <c r="AP20">
        <v>11.765473</v>
      </c>
      <c r="AQ20">
        <v>0</v>
      </c>
      <c r="AR20">
        <v>5.3367360000000001</v>
      </c>
      <c r="AS20">
        <v>5.2021569999999997</v>
      </c>
      <c r="AT20">
        <v>19.189485000000001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58.01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1843.8357409999999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325.69616400000001</v>
      </c>
      <c r="L21">
        <v>426.67300999999998</v>
      </c>
      <c r="M21">
        <v>88.945599999999999</v>
      </c>
      <c r="N21">
        <v>63.215142999999998</v>
      </c>
      <c r="O21">
        <v>119.559926</v>
      </c>
      <c r="P21">
        <v>100.0638</v>
      </c>
      <c r="Q21">
        <v>5.2087320000000004</v>
      </c>
      <c r="R21">
        <v>34.210025000000002</v>
      </c>
      <c r="S21">
        <v>13.139295000000001</v>
      </c>
      <c r="T21">
        <v>0</v>
      </c>
      <c r="U21">
        <v>404.86683599999998</v>
      </c>
      <c r="V21">
        <v>13.892916</v>
      </c>
      <c r="W21">
        <v>35.139795999999997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0</v>
      </c>
      <c r="AE21">
        <v>15.931754</v>
      </c>
      <c r="AF21">
        <v>8.579383</v>
      </c>
      <c r="AG21">
        <v>19.308543</v>
      </c>
      <c r="AH21">
        <v>21.97343</v>
      </c>
      <c r="AI21">
        <v>0</v>
      </c>
      <c r="AJ21">
        <v>0</v>
      </c>
      <c r="AK21">
        <v>25.396191999999999</v>
      </c>
      <c r="AL21">
        <v>12.357638</v>
      </c>
      <c r="AM21">
        <v>0</v>
      </c>
      <c r="AN21">
        <v>0.57334099999999999</v>
      </c>
      <c r="AO21">
        <v>1.136957</v>
      </c>
      <c r="AP21">
        <v>11.765473</v>
      </c>
      <c r="AQ21">
        <v>0</v>
      </c>
      <c r="AR21">
        <v>5.3367360000000001</v>
      </c>
      <c r="AS21">
        <v>5.2021569999999997</v>
      </c>
      <c r="AT21">
        <v>19.336023000000001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58.01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1931.6574619999997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330.22020800000001</v>
      </c>
      <c r="L22">
        <v>494.358678</v>
      </c>
      <c r="M22">
        <v>88.945599999999999</v>
      </c>
      <c r="N22">
        <v>72.924599999999998</v>
      </c>
      <c r="O22">
        <v>119.559926</v>
      </c>
      <c r="P22">
        <v>100.0638</v>
      </c>
      <c r="Q22">
        <v>5.2087320000000004</v>
      </c>
      <c r="R22">
        <v>37.698107999999998</v>
      </c>
      <c r="S22">
        <v>13.139295000000001</v>
      </c>
      <c r="T22">
        <v>0</v>
      </c>
      <c r="U22">
        <v>404.86683599999998</v>
      </c>
      <c r="V22">
        <v>20.041764000000001</v>
      </c>
      <c r="W22">
        <v>43.718696000000001</v>
      </c>
      <c r="X22">
        <v>95.075112000000004</v>
      </c>
      <c r="Y22">
        <v>0</v>
      </c>
      <c r="Z22">
        <v>1.06348</v>
      </c>
      <c r="AA22">
        <v>0</v>
      </c>
      <c r="AB22">
        <v>12.732794999999999</v>
      </c>
      <c r="AC22">
        <v>0</v>
      </c>
      <c r="AD22">
        <v>0</v>
      </c>
      <c r="AE22">
        <v>15.931754</v>
      </c>
      <c r="AF22">
        <v>8.579383</v>
      </c>
      <c r="AG22">
        <v>19.308543</v>
      </c>
      <c r="AH22">
        <v>21.97343</v>
      </c>
      <c r="AI22">
        <v>0</v>
      </c>
      <c r="AJ22">
        <v>0</v>
      </c>
      <c r="AK22">
        <v>25.396191999999999</v>
      </c>
      <c r="AL22">
        <v>12.357638</v>
      </c>
      <c r="AM22">
        <v>0</v>
      </c>
      <c r="AN22">
        <v>0.57334099999999999</v>
      </c>
      <c r="AO22">
        <v>1.136957</v>
      </c>
      <c r="AP22">
        <v>11.765473</v>
      </c>
      <c r="AQ22">
        <v>0</v>
      </c>
      <c r="AR22">
        <v>5.3367360000000001</v>
      </c>
      <c r="AS22">
        <v>5.2021569999999997</v>
      </c>
      <c r="AT22">
        <v>19.336023000000001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59.94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2046.4552569999996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330.22020800000001</v>
      </c>
      <c r="L23">
        <v>584.58055100000001</v>
      </c>
      <c r="M23">
        <v>88.945599999999999</v>
      </c>
      <c r="N23">
        <v>74.308248000000006</v>
      </c>
      <c r="O23">
        <v>119.559926</v>
      </c>
      <c r="P23">
        <v>100.0638</v>
      </c>
      <c r="Q23">
        <v>5.2087320000000004</v>
      </c>
      <c r="R23">
        <v>40.982748999999998</v>
      </c>
      <c r="S23">
        <v>13.139295000000001</v>
      </c>
      <c r="T23">
        <v>0</v>
      </c>
      <c r="U23">
        <v>404.86683599999998</v>
      </c>
      <c r="V23">
        <v>20.041764000000001</v>
      </c>
      <c r="W23">
        <v>43.718696000000001</v>
      </c>
      <c r="X23">
        <v>95.075112000000004</v>
      </c>
      <c r="Y23">
        <v>0</v>
      </c>
      <c r="Z23">
        <v>1.06348</v>
      </c>
      <c r="AA23">
        <v>0</v>
      </c>
      <c r="AB23">
        <v>12.732794999999999</v>
      </c>
      <c r="AC23">
        <v>0</v>
      </c>
      <c r="AD23">
        <v>1.2771429999999999</v>
      </c>
      <c r="AE23">
        <v>15.931754</v>
      </c>
      <c r="AF23">
        <v>8.579383</v>
      </c>
      <c r="AG23">
        <v>19.308543</v>
      </c>
      <c r="AH23">
        <v>38.453502999999998</v>
      </c>
      <c r="AI23">
        <v>0</v>
      </c>
      <c r="AJ23">
        <v>0</v>
      </c>
      <c r="AK23">
        <v>25.396191999999999</v>
      </c>
      <c r="AL23">
        <v>12.357638</v>
      </c>
      <c r="AM23">
        <v>0</v>
      </c>
      <c r="AN23">
        <v>0.57334099999999999</v>
      </c>
      <c r="AO23">
        <v>1.136957</v>
      </c>
      <c r="AP23">
        <v>4.9538830000000003</v>
      </c>
      <c r="AQ23">
        <v>0</v>
      </c>
      <c r="AR23">
        <v>5.3367360000000001</v>
      </c>
      <c r="AS23">
        <v>5.2021569999999997</v>
      </c>
      <c r="AT23">
        <v>19.336023000000001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60.91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2153.2610449999997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330.22020800000001</v>
      </c>
      <c r="L24">
        <v>631.46551699999998</v>
      </c>
      <c r="M24">
        <v>88.945599999999999</v>
      </c>
      <c r="N24">
        <v>77.573975000000004</v>
      </c>
      <c r="O24">
        <v>119.559926</v>
      </c>
      <c r="P24">
        <v>100.0638</v>
      </c>
      <c r="Q24">
        <v>6.6951869999999998</v>
      </c>
      <c r="R24">
        <v>40.982748999999998</v>
      </c>
      <c r="S24">
        <v>17.686252</v>
      </c>
      <c r="T24">
        <v>0</v>
      </c>
      <c r="U24">
        <v>404.86683599999998</v>
      </c>
      <c r="V24">
        <v>20.041764000000001</v>
      </c>
      <c r="W24">
        <v>43.718696000000001</v>
      </c>
      <c r="X24">
        <v>95.075112000000004</v>
      </c>
      <c r="Y24">
        <v>0</v>
      </c>
      <c r="Z24">
        <v>1.06348</v>
      </c>
      <c r="AA24">
        <v>0</v>
      </c>
      <c r="AB24">
        <v>12.732794999999999</v>
      </c>
      <c r="AC24">
        <v>0</v>
      </c>
      <c r="AD24">
        <v>8.8122849999999993</v>
      </c>
      <c r="AE24">
        <v>15.931754</v>
      </c>
      <c r="AF24">
        <v>8.579383</v>
      </c>
      <c r="AG24">
        <v>19.308543</v>
      </c>
      <c r="AH24">
        <v>38.453502999999998</v>
      </c>
      <c r="AI24">
        <v>0</v>
      </c>
      <c r="AJ24">
        <v>0</v>
      </c>
      <c r="AK24">
        <v>25.396191999999999</v>
      </c>
      <c r="AL24">
        <v>12.357638</v>
      </c>
      <c r="AM24">
        <v>0</v>
      </c>
      <c r="AN24">
        <v>0.57334099999999999</v>
      </c>
      <c r="AO24">
        <v>1.136957</v>
      </c>
      <c r="AP24">
        <v>4.9538830000000003</v>
      </c>
      <c r="AQ24">
        <v>14.618016000000001</v>
      </c>
      <c r="AR24">
        <v>5.3367360000000001</v>
      </c>
      <c r="AS24">
        <v>5.2021569999999997</v>
      </c>
      <c r="AT24">
        <v>19.336023000000001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60.91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2231.5983080000001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330.22020800000001</v>
      </c>
      <c r="L25">
        <v>631.46551699999998</v>
      </c>
      <c r="M25">
        <v>88.945599999999999</v>
      </c>
      <c r="N25">
        <v>74.650979000000007</v>
      </c>
      <c r="O25">
        <v>119.559926</v>
      </c>
      <c r="P25">
        <v>100.0638</v>
      </c>
      <c r="Q25">
        <v>6.6951869999999998</v>
      </c>
      <c r="R25">
        <v>40.982748999999998</v>
      </c>
      <c r="S25">
        <v>17.686252</v>
      </c>
      <c r="T25">
        <v>0</v>
      </c>
      <c r="U25">
        <v>404.86683599999998</v>
      </c>
      <c r="V25">
        <v>20.041764000000001</v>
      </c>
      <c r="W25">
        <v>43.718696000000001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15.931754</v>
      </c>
      <c r="AF25">
        <v>8.579383</v>
      </c>
      <c r="AG25">
        <v>19.308543</v>
      </c>
      <c r="AH25">
        <v>57.680255000000002</v>
      </c>
      <c r="AI25">
        <v>0</v>
      </c>
      <c r="AJ25">
        <v>0</v>
      </c>
      <c r="AK25">
        <v>25.396191999999999</v>
      </c>
      <c r="AL25">
        <v>12.357638</v>
      </c>
      <c r="AM25">
        <v>0</v>
      </c>
      <c r="AN25">
        <v>0.57334099999999999</v>
      </c>
      <c r="AO25">
        <v>1.136957</v>
      </c>
      <c r="AP25">
        <v>4.9538830000000003</v>
      </c>
      <c r="AQ25">
        <v>15.044375</v>
      </c>
      <c r="AR25">
        <v>5.3367360000000001</v>
      </c>
      <c r="AS25">
        <v>5.2021569999999997</v>
      </c>
      <c r="AT25">
        <v>19.336023000000001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63.81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2251.228423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330.22020800000001</v>
      </c>
      <c r="L26">
        <v>631.46551699999998</v>
      </c>
      <c r="M26">
        <v>88.945599999999999</v>
      </c>
      <c r="N26">
        <v>77.326018000000005</v>
      </c>
      <c r="O26">
        <v>119.559926</v>
      </c>
      <c r="P26">
        <v>100.0638</v>
      </c>
      <c r="Q26">
        <v>6.6951869999999998</v>
      </c>
      <c r="R26">
        <v>40.982748999999998</v>
      </c>
      <c r="S26">
        <v>17.686252</v>
      </c>
      <c r="T26">
        <v>0</v>
      </c>
      <c r="U26">
        <v>404.86683599999998</v>
      </c>
      <c r="V26">
        <v>20.041764000000001</v>
      </c>
      <c r="W26">
        <v>43.718696000000001</v>
      </c>
      <c r="X26">
        <v>95.075112000000004</v>
      </c>
      <c r="Y26">
        <v>0</v>
      </c>
      <c r="Z26">
        <v>1.06348</v>
      </c>
      <c r="AA26">
        <v>6.7975709999999996</v>
      </c>
      <c r="AB26">
        <v>25.465589000000001</v>
      </c>
      <c r="AC26">
        <v>0</v>
      </c>
      <c r="AD26">
        <v>17.624571</v>
      </c>
      <c r="AE26">
        <v>31.863507999999999</v>
      </c>
      <c r="AF26">
        <v>17.158766</v>
      </c>
      <c r="AG26">
        <v>19.308543</v>
      </c>
      <c r="AH26">
        <v>82.400363999999996</v>
      </c>
      <c r="AI26">
        <v>3.6922090000000001</v>
      </c>
      <c r="AJ26">
        <v>0</v>
      </c>
      <c r="AK26">
        <v>25.396191999999999</v>
      </c>
      <c r="AL26">
        <v>12.357638</v>
      </c>
      <c r="AM26">
        <v>5.026103</v>
      </c>
      <c r="AN26">
        <v>0.57334099999999999</v>
      </c>
      <c r="AO26">
        <v>1.136957</v>
      </c>
      <c r="AP26">
        <v>4.9538830000000003</v>
      </c>
      <c r="AQ26">
        <v>30.088750000000001</v>
      </c>
      <c r="AR26">
        <v>5.3367360000000001</v>
      </c>
      <c r="AS26">
        <v>5.2021569999999997</v>
      </c>
      <c r="AT26">
        <v>19.336023000000001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65.739999999999995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2357.1700460000002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330.22020800000001</v>
      </c>
      <c r="L27">
        <v>584.58055100000001</v>
      </c>
      <c r="M27">
        <v>88.945599999999999</v>
      </c>
      <c r="N27">
        <v>77.326018000000005</v>
      </c>
      <c r="O27">
        <v>119.559926</v>
      </c>
      <c r="P27">
        <v>100.0638</v>
      </c>
      <c r="Q27">
        <v>6.6951869999999998</v>
      </c>
      <c r="R27">
        <v>40.982748999999998</v>
      </c>
      <c r="S27">
        <v>17.686252</v>
      </c>
      <c r="T27">
        <v>0</v>
      </c>
      <c r="U27">
        <v>404.86683599999998</v>
      </c>
      <c r="V27">
        <v>20.041764000000001</v>
      </c>
      <c r="W27">
        <v>43.718696000000001</v>
      </c>
      <c r="X27">
        <v>95.075112000000004</v>
      </c>
      <c r="Y27">
        <v>0</v>
      </c>
      <c r="Z27">
        <v>3.1904400000000002</v>
      </c>
      <c r="AA27">
        <v>13.595141999999999</v>
      </c>
      <c r="AB27">
        <v>25.465589000000001</v>
      </c>
      <c r="AC27">
        <v>9.3565360000000002</v>
      </c>
      <c r="AD27">
        <v>26.436855999999999</v>
      </c>
      <c r="AE27">
        <v>47.795262000000001</v>
      </c>
      <c r="AF27">
        <v>25.738150000000001</v>
      </c>
      <c r="AG27">
        <v>19.308543</v>
      </c>
      <c r="AH27">
        <v>109.867152</v>
      </c>
      <c r="AI27">
        <v>15.807577999999999</v>
      </c>
      <c r="AJ27">
        <v>0</v>
      </c>
      <c r="AK27">
        <v>25.396191999999999</v>
      </c>
      <c r="AL27">
        <v>12.357638</v>
      </c>
      <c r="AM27">
        <v>10.206856</v>
      </c>
      <c r="AN27">
        <v>0.57334099999999999</v>
      </c>
      <c r="AO27">
        <v>1.136957</v>
      </c>
      <c r="AP27">
        <v>4.9538830000000003</v>
      </c>
      <c r="AQ27">
        <v>45.133124000000002</v>
      </c>
      <c r="AR27">
        <v>5.3367360000000001</v>
      </c>
      <c r="AS27">
        <v>5.2021569999999997</v>
      </c>
      <c r="AT27">
        <v>19.336023000000001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70.58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2426.5368539999995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330.22020800000001</v>
      </c>
      <c r="L28">
        <v>545.90855099999999</v>
      </c>
      <c r="M28">
        <v>88.945599999999999</v>
      </c>
      <c r="N28">
        <v>79.466126000000003</v>
      </c>
      <c r="O28">
        <v>119.559926</v>
      </c>
      <c r="P28">
        <v>100.0638</v>
      </c>
      <c r="Q28">
        <v>6.6951869999999998</v>
      </c>
      <c r="R28">
        <v>40.982748999999998</v>
      </c>
      <c r="S28">
        <v>17.686252</v>
      </c>
      <c r="T28">
        <v>0</v>
      </c>
      <c r="U28">
        <v>404.86683599999998</v>
      </c>
      <c r="V28">
        <v>20.041764000000001</v>
      </c>
      <c r="W28">
        <v>43.718696000000001</v>
      </c>
      <c r="X28">
        <v>95.075112000000004</v>
      </c>
      <c r="Y28">
        <v>0</v>
      </c>
      <c r="Z28">
        <v>18.912928000000001</v>
      </c>
      <c r="AA28">
        <v>25.204476</v>
      </c>
      <c r="AB28">
        <v>38.198383999999997</v>
      </c>
      <c r="AC28">
        <v>28.097923000000002</v>
      </c>
      <c r="AD28">
        <v>35.330877999999998</v>
      </c>
      <c r="AE28">
        <v>47.795262000000001</v>
      </c>
      <c r="AF28">
        <v>37.749285999999998</v>
      </c>
      <c r="AG28">
        <v>19.308543</v>
      </c>
      <c r="AH28">
        <v>128.17834400000001</v>
      </c>
      <c r="AI28">
        <v>15.807577999999999</v>
      </c>
      <c r="AJ28">
        <v>0</v>
      </c>
      <c r="AK28">
        <v>25.396191999999999</v>
      </c>
      <c r="AL28">
        <v>12.357638</v>
      </c>
      <c r="AM28">
        <v>15.279354</v>
      </c>
      <c r="AN28">
        <v>0.57334099999999999</v>
      </c>
      <c r="AO28">
        <v>1.136957</v>
      </c>
      <c r="AP28">
        <v>4.9538830000000003</v>
      </c>
      <c r="AQ28">
        <v>60.177498999999997</v>
      </c>
      <c r="AR28">
        <v>5.3367360000000001</v>
      </c>
      <c r="AS28">
        <v>5.2021569999999997</v>
      </c>
      <c r="AT28">
        <v>19.336023000000001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73.48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2511.0441889999997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330.22020800000001</v>
      </c>
      <c r="L29">
        <v>545.90855099999999</v>
      </c>
      <c r="M29">
        <v>88.945599999999999</v>
      </c>
      <c r="N29">
        <v>79.466126000000003</v>
      </c>
      <c r="O29">
        <v>119.559926</v>
      </c>
      <c r="P29">
        <v>100.0638</v>
      </c>
      <c r="Q29">
        <v>6.6951869999999998</v>
      </c>
      <c r="R29">
        <v>40.982748999999998</v>
      </c>
      <c r="S29">
        <v>17.686252</v>
      </c>
      <c r="T29">
        <v>0</v>
      </c>
      <c r="U29">
        <v>404.86683599999998</v>
      </c>
      <c r="V29">
        <v>20.041764000000001</v>
      </c>
      <c r="W29">
        <v>43.718696000000001</v>
      </c>
      <c r="X29">
        <v>95.075112000000004</v>
      </c>
      <c r="Y29">
        <v>0</v>
      </c>
      <c r="Z29">
        <v>18.912928000000001</v>
      </c>
      <c r="AA29">
        <v>38.188600000000001</v>
      </c>
      <c r="AB29">
        <v>38.198383999999997</v>
      </c>
      <c r="AC29">
        <v>28.097923000000002</v>
      </c>
      <c r="AD29">
        <v>35.330877999999998</v>
      </c>
      <c r="AE29">
        <v>47.795262000000001</v>
      </c>
      <c r="AF29">
        <v>37.749285999999998</v>
      </c>
      <c r="AG29">
        <v>19.308543</v>
      </c>
      <c r="AH29">
        <v>128.17834400000001</v>
      </c>
      <c r="AI29">
        <v>15.807577999999999</v>
      </c>
      <c r="AJ29">
        <v>0</v>
      </c>
      <c r="AK29">
        <v>25.396191999999999</v>
      </c>
      <c r="AL29">
        <v>12.357638</v>
      </c>
      <c r="AM29">
        <v>15.279354</v>
      </c>
      <c r="AN29">
        <v>0.57334099999999999</v>
      </c>
      <c r="AO29">
        <v>1.136957</v>
      </c>
      <c r="AP29">
        <v>4.9538830000000003</v>
      </c>
      <c r="AQ29">
        <v>60.177498999999997</v>
      </c>
      <c r="AR29">
        <v>5.3367360000000001</v>
      </c>
      <c r="AS29">
        <v>5.2021569999999997</v>
      </c>
      <c r="AT29">
        <v>19.336023000000001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76.38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2526.9283130000003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330.22020800000001</v>
      </c>
      <c r="L30">
        <v>545.90855099999999</v>
      </c>
      <c r="M30">
        <v>88.945599999999999</v>
      </c>
      <c r="N30">
        <v>79.466126000000003</v>
      </c>
      <c r="O30">
        <v>119.559926</v>
      </c>
      <c r="P30">
        <v>100.0638</v>
      </c>
      <c r="Q30">
        <v>6.6951869999999998</v>
      </c>
      <c r="R30">
        <v>40.982748999999998</v>
      </c>
      <c r="S30">
        <v>17.686252</v>
      </c>
      <c r="T30">
        <v>0</v>
      </c>
      <c r="U30">
        <v>404.86683599999998</v>
      </c>
      <c r="V30">
        <v>20.041764000000001</v>
      </c>
      <c r="W30">
        <v>43.718696000000001</v>
      </c>
      <c r="X30">
        <v>95.075112000000004</v>
      </c>
      <c r="Y30">
        <v>0</v>
      </c>
      <c r="Z30">
        <v>18.912928000000001</v>
      </c>
      <c r="AA30">
        <v>38.188600000000001</v>
      </c>
      <c r="AB30">
        <v>38.198383999999997</v>
      </c>
      <c r="AC30">
        <v>28.097923000000002</v>
      </c>
      <c r="AD30">
        <v>33.461140999999998</v>
      </c>
      <c r="AE30">
        <v>47.795262000000001</v>
      </c>
      <c r="AF30">
        <v>37.749285999999998</v>
      </c>
      <c r="AG30">
        <v>19.308543</v>
      </c>
      <c r="AH30">
        <v>128.17834400000001</v>
      </c>
      <c r="AI30">
        <v>15.807577999999999</v>
      </c>
      <c r="AJ30">
        <v>0</v>
      </c>
      <c r="AK30">
        <v>25.396191999999999</v>
      </c>
      <c r="AL30">
        <v>12.357638</v>
      </c>
      <c r="AM30">
        <v>15.279354</v>
      </c>
      <c r="AN30">
        <v>0.57334099999999999</v>
      </c>
      <c r="AO30">
        <v>1.136957</v>
      </c>
      <c r="AP30">
        <v>4.9538830000000003</v>
      </c>
      <c r="AQ30">
        <v>60.177498999999997</v>
      </c>
      <c r="AR30">
        <v>5.3367360000000001</v>
      </c>
      <c r="AS30">
        <v>5.2021569999999997</v>
      </c>
      <c r="AT30">
        <v>19.336023000000001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81.209999999999994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2529.8885759999998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330.22020800000001</v>
      </c>
      <c r="L31">
        <v>545.90855099999999</v>
      </c>
      <c r="M31">
        <v>88.945599999999999</v>
      </c>
      <c r="N31">
        <v>79.466126000000003</v>
      </c>
      <c r="O31">
        <v>119.559926</v>
      </c>
      <c r="P31">
        <v>100.0638</v>
      </c>
      <c r="Q31">
        <v>6.6951869999999998</v>
      </c>
      <c r="R31">
        <v>40.982748999999998</v>
      </c>
      <c r="S31">
        <v>17.686252</v>
      </c>
      <c r="T31">
        <v>0</v>
      </c>
      <c r="U31">
        <v>404.86683599999998</v>
      </c>
      <c r="V31">
        <v>20.041764000000001</v>
      </c>
      <c r="W31">
        <v>43.718696000000001</v>
      </c>
      <c r="X31">
        <v>95.075112000000004</v>
      </c>
      <c r="Y31">
        <v>0</v>
      </c>
      <c r="Z31">
        <v>18.912928000000001</v>
      </c>
      <c r="AA31">
        <v>38.188600000000001</v>
      </c>
      <c r="AB31">
        <v>38.198383999999997</v>
      </c>
      <c r="AC31">
        <v>28.097923000000002</v>
      </c>
      <c r="AD31">
        <v>31.928570000000001</v>
      </c>
      <c r="AE31">
        <v>47.795262000000001</v>
      </c>
      <c r="AF31">
        <v>37.749285999999998</v>
      </c>
      <c r="AG31">
        <v>19.308543</v>
      </c>
      <c r="AH31">
        <v>128.17834400000001</v>
      </c>
      <c r="AI31">
        <v>15.807577999999999</v>
      </c>
      <c r="AJ31">
        <v>0</v>
      </c>
      <c r="AK31">
        <v>25.396191999999999</v>
      </c>
      <c r="AL31">
        <v>12.357638</v>
      </c>
      <c r="AM31">
        <v>15.279354</v>
      </c>
      <c r="AN31">
        <v>0.57334099999999999</v>
      </c>
      <c r="AO31">
        <v>1.136957</v>
      </c>
      <c r="AP31">
        <v>4.9538830000000003</v>
      </c>
      <c r="AQ31">
        <v>60.177498999999997</v>
      </c>
      <c r="AR31">
        <v>48.030624000000003</v>
      </c>
      <c r="AS31">
        <v>5.2021569999999997</v>
      </c>
      <c r="AT31">
        <v>19.336023000000001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84.11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2573.949893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330.22020800000001</v>
      </c>
      <c r="L32">
        <v>545.90855099999999</v>
      </c>
      <c r="M32">
        <v>88.945599999999999</v>
      </c>
      <c r="N32">
        <v>79.466126000000003</v>
      </c>
      <c r="O32">
        <v>119.559926</v>
      </c>
      <c r="P32">
        <v>100.0638</v>
      </c>
      <c r="Q32">
        <v>6.6951869999999998</v>
      </c>
      <c r="R32">
        <v>40.982748999999998</v>
      </c>
      <c r="S32">
        <v>17.686252</v>
      </c>
      <c r="T32">
        <v>0</v>
      </c>
      <c r="U32">
        <v>404.86683599999998</v>
      </c>
      <c r="V32">
        <v>20.041764000000001</v>
      </c>
      <c r="W32">
        <v>43.718696000000001</v>
      </c>
      <c r="X32">
        <v>95.075112000000004</v>
      </c>
      <c r="Y32">
        <v>0</v>
      </c>
      <c r="Z32">
        <v>18.912928000000001</v>
      </c>
      <c r="AA32">
        <v>25.204476</v>
      </c>
      <c r="AB32">
        <v>38.198383999999997</v>
      </c>
      <c r="AC32">
        <v>18.731538</v>
      </c>
      <c r="AD32">
        <v>17.624571</v>
      </c>
      <c r="AE32">
        <v>47.795262000000001</v>
      </c>
      <c r="AF32">
        <v>37.749285999999998</v>
      </c>
      <c r="AG32">
        <v>19.308543</v>
      </c>
      <c r="AH32">
        <v>109.867152</v>
      </c>
      <c r="AI32">
        <v>15.807577999999999</v>
      </c>
      <c r="AJ32">
        <v>0</v>
      </c>
      <c r="AK32">
        <v>25.396191999999999</v>
      </c>
      <c r="AL32">
        <v>12.357638</v>
      </c>
      <c r="AM32">
        <v>15.279354</v>
      </c>
      <c r="AN32">
        <v>0.57334099999999999</v>
      </c>
      <c r="AO32">
        <v>1.136957</v>
      </c>
      <c r="AP32">
        <v>4.9538830000000003</v>
      </c>
      <c r="AQ32">
        <v>60.177498999999997</v>
      </c>
      <c r="AR32">
        <v>48.030624000000003</v>
      </c>
      <c r="AS32">
        <v>5.2021569999999997</v>
      </c>
      <c r="AT32">
        <v>19.336023000000001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88.95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2523.8241929999995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330.22020800000001</v>
      </c>
      <c r="L33">
        <v>545.90855099999999</v>
      </c>
      <c r="M33">
        <v>88.945599999999999</v>
      </c>
      <c r="N33">
        <v>79.466126000000003</v>
      </c>
      <c r="O33">
        <v>119.559926</v>
      </c>
      <c r="P33">
        <v>100.0638</v>
      </c>
      <c r="Q33">
        <v>6.6951869999999998</v>
      </c>
      <c r="R33">
        <v>40.982748999999998</v>
      </c>
      <c r="S33">
        <v>17.686252</v>
      </c>
      <c r="T33">
        <v>0</v>
      </c>
      <c r="U33">
        <v>404.86683599999998</v>
      </c>
      <c r="V33">
        <v>20.041764000000001</v>
      </c>
      <c r="W33">
        <v>43.718696000000001</v>
      </c>
      <c r="X33">
        <v>95.075112000000004</v>
      </c>
      <c r="Y33">
        <v>0</v>
      </c>
      <c r="Z33">
        <v>6.3043089999999999</v>
      </c>
      <c r="AA33">
        <v>12.984124</v>
      </c>
      <c r="AB33">
        <v>25.465589000000001</v>
      </c>
      <c r="AC33">
        <v>18.731538</v>
      </c>
      <c r="AD33">
        <v>8.8122849999999993</v>
      </c>
      <c r="AE33">
        <v>47.795262000000001</v>
      </c>
      <c r="AF33">
        <v>37.749285999999998</v>
      </c>
      <c r="AG33">
        <v>19.308543</v>
      </c>
      <c r="AH33">
        <v>105.289354</v>
      </c>
      <c r="AI33">
        <v>3.6922090000000001</v>
      </c>
      <c r="AJ33">
        <v>0</v>
      </c>
      <c r="AK33">
        <v>25.396191999999999</v>
      </c>
      <c r="AL33">
        <v>2.2468430000000001</v>
      </c>
      <c r="AM33">
        <v>15.279354</v>
      </c>
      <c r="AN33">
        <v>0.57334099999999999</v>
      </c>
      <c r="AO33">
        <v>1.136957</v>
      </c>
      <c r="AP33">
        <v>4.9538830000000003</v>
      </c>
      <c r="AQ33">
        <v>60.177498999999997</v>
      </c>
      <c r="AR33">
        <v>5.3367360000000001</v>
      </c>
      <c r="AS33">
        <v>5.2021569999999997</v>
      </c>
      <c r="AT33">
        <v>19.336023000000001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95.71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2414.7122909999998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330.22020800000001</v>
      </c>
      <c r="L34">
        <v>545.90855099999999</v>
      </c>
      <c r="M34">
        <v>88.945599999999999</v>
      </c>
      <c r="N34">
        <v>79.466126000000003</v>
      </c>
      <c r="O34">
        <v>119.559926</v>
      </c>
      <c r="P34">
        <v>100.0638</v>
      </c>
      <c r="Q34">
        <v>6.6951869999999998</v>
      </c>
      <c r="R34">
        <v>40.982748999999998</v>
      </c>
      <c r="S34">
        <v>17.686252</v>
      </c>
      <c r="T34">
        <v>0</v>
      </c>
      <c r="U34">
        <v>404.86683599999998</v>
      </c>
      <c r="V34">
        <v>20.041764000000001</v>
      </c>
      <c r="W34">
        <v>43.718696000000001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0</v>
      </c>
      <c r="AE34">
        <v>47.795262000000001</v>
      </c>
      <c r="AF34">
        <v>25.738150000000001</v>
      </c>
      <c r="AG34">
        <v>19.308543</v>
      </c>
      <c r="AH34">
        <v>90.457288000000005</v>
      </c>
      <c r="AI34">
        <v>0</v>
      </c>
      <c r="AJ34">
        <v>0</v>
      </c>
      <c r="AK34">
        <v>25.396191999999999</v>
      </c>
      <c r="AL34">
        <v>2.2468430000000001</v>
      </c>
      <c r="AM34">
        <v>10.206856</v>
      </c>
      <c r="AN34">
        <v>0.57334099999999999</v>
      </c>
      <c r="AO34">
        <v>1.136957</v>
      </c>
      <c r="AP34">
        <v>4.9538830000000003</v>
      </c>
      <c r="AQ34">
        <v>60.177498999999997</v>
      </c>
      <c r="AR34">
        <v>5.3367360000000001</v>
      </c>
      <c r="AS34">
        <v>5.2021569999999997</v>
      </c>
      <c r="AT34">
        <v>19.336023000000001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100.55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2324.379332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330.22020800000001</v>
      </c>
      <c r="L35">
        <v>516.90455099999997</v>
      </c>
      <c r="M35">
        <v>88.945599999999999</v>
      </c>
      <c r="N35">
        <v>79.466126000000003</v>
      </c>
      <c r="O35">
        <v>119.559926</v>
      </c>
      <c r="P35">
        <v>100.0638</v>
      </c>
      <c r="Q35">
        <v>5.2087320000000004</v>
      </c>
      <c r="R35">
        <v>40.982748999999998</v>
      </c>
      <c r="S35">
        <v>13.338803</v>
      </c>
      <c r="T35">
        <v>0</v>
      </c>
      <c r="U35">
        <v>404.86683599999998</v>
      </c>
      <c r="V35">
        <v>20.041764000000001</v>
      </c>
      <c r="W35">
        <v>43.718696000000001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47.795262000000001</v>
      </c>
      <c r="AF35">
        <v>17.158766</v>
      </c>
      <c r="AG35">
        <v>19.308543</v>
      </c>
      <c r="AH35">
        <v>64.089172000000005</v>
      </c>
      <c r="AI35">
        <v>0</v>
      </c>
      <c r="AJ35">
        <v>0</v>
      </c>
      <c r="AK35">
        <v>25.396191999999999</v>
      </c>
      <c r="AL35">
        <v>2.2468430000000001</v>
      </c>
      <c r="AM35">
        <v>5.1034280000000001</v>
      </c>
      <c r="AN35">
        <v>0.57334099999999999</v>
      </c>
      <c r="AO35">
        <v>1.136957</v>
      </c>
      <c r="AP35">
        <v>4.9538830000000003</v>
      </c>
      <c r="AQ35">
        <v>60.177498999999997</v>
      </c>
      <c r="AR35">
        <v>5.3367360000000001</v>
      </c>
      <c r="AS35">
        <v>5.2021569999999997</v>
      </c>
      <c r="AT35">
        <v>19.336023000000001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110.22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2259.1605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330.22020800000001</v>
      </c>
      <c r="L36">
        <v>399.22555799999998</v>
      </c>
      <c r="M36">
        <v>88.945599999999999</v>
      </c>
      <c r="N36">
        <v>79.466126000000003</v>
      </c>
      <c r="O36">
        <v>119.559926</v>
      </c>
      <c r="P36">
        <v>100.0638</v>
      </c>
      <c r="Q36">
        <v>5.2087320000000004</v>
      </c>
      <c r="R36">
        <v>40.982748999999998</v>
      </c>
      <c r="S36">
        <v>13.139295000000001</v>
      </c>
      <c r="T36">
        <v>0</v>
      </c>
      <c r="U36">
        <v>404.86683599999998</v>
      </c>
      <c r="V36">
        <v>20.041764000000001</v>
      </c>
      <c r="W36">
        <v>43.718696000000001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31.863507999999999</v>
      </c>
      <c r="AF36">
        <v>8.579383</v>
      </c>
      <c r="AG36">
        <v>19.308543</v>
      </c>
      <c r="AH36">
        <v>64.089172000000005</v>
      </c>
      <c r="AI36">
        <v>0</v>
      </c>
      <c r="AJ36">
        <v>0</v>
      </c>
      <c r="AK36">
        <v>25.396191999999999</v>
      </c>
      <c r="AL36">
        <v>2.2468430000000001</v>
      </c>
      <c r="AM36">
        <v>0</v>
      </c>
      <c r="AN36">
        <v>0.57334099999999999</v>
      </c>
      <c r="AO36">
        <v>1.136957</v>
      </c>
      <c r="AP36">
        <v>4.9538830000000003</v>
      </c>
      <c r="AQ36">
        <v>45.133124000000002</v>
      </c>
      <c r="AR36">
        <v>10.673472</v>
      </c>
      <c r="AS36">
        <v>5.2021569999999997</v>
      </c>
      <c r="AT36">
        <v>19.336023000000001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118.92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2110.6597949999996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303.55256500000002</v>
      </c>
      <c r="L37">
        <v>346.37060200000002</v>
      </c>
      <c r="M37">
        <v>88.945599999999999</v>
      </c>
      <c r="N37">
        <v>79.466126000000003</v>
      </c>
      <c r="O37">
        <v>119.559926</v>
      </c>
      <c r="P37">
        <v>100.0638</v>
      </c>
      <c r="Q37">
        <v>5.2087320000000004</v>
      </c>
      <c r="R37">
        <v>37.421283000000003</v>
      </c>
      <c r="S37">
        <v>13.139295000000001</v>
      </c>
      <c r="T37">
        <v>0</v>
      </c>
      <c r="U37">
        <v>404.86683599999998</v>
      </c>
      <c r="V37">
        <v>20.041764000000001</v>
      </c>
      <c r="W37">
        <v>43.718696000000001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31.863507999999999</v>
      </c>
      <c r="AF37">
        <v>8.579383</v>
      </c>
      <c r="AG37">
        <v>19.308543</v>
      </c>
      <c r="AH37">
        <v>45.228644000000003</v>
      </c>
      <c r="AI37">
        <v>0</v>
      </c>
      <c r="AJ37">
        <v>0</v>
      </c>
      <c r="AK37">
        <v>25.396191999999999</v>
      </c>
      <c r="AL37">
        <v>11.234216</v>
      </c>
      <c r="AM37">
        <v>0</v>
      </c>
      <c r="AN37">
        <v>0.57334099999999999</v>
      </c>
      <c r="AO37">
        <v>1.136957</v>
      </c>
      <c r="AP37">
        <v>4.9538830000000003</v>
      </c>
      <c r="AQ37">
        <v>43.854047999999999</v>
      </c>
      <c r="AR37">
        <v>10.673472</v>
      </c>
      <c r="AS37">
        <v>5.2021569999999997</v>
      </c>
      <c r="AT37">
        <v>19.336023000000001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127.62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2025.1234989999994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289.54026099999999</v>
      </c>
      <c r="L38">
        <v>346.37060200000002</v>
      </c>
      <c r="M38">
        <v>88.945599999999999</v>
      </c>
      <c r="N38">
        <v>79.466126000000003</v>
      </c>
      <c r="O38">
        <v>119.559926</v>
      </c>
      <c r="P38">
        <v>100.0638</v>
      </c>
      <c r="Q38">
        <v>5.2087320000000004</v>
      </c>
      <c r="R38">
        <v>35.407116000000002</v>
      </c>
      <c r="S38">
        <v>13.139295000000001</v>
      </c>
      <c r="T38">
        <v>0</v>
      </c>
      <c r="U38">
        <v>404.86683599999998</v>
      </c>
      <c r="V38">
        <v>20.041764000000001</v>
      </c>
      <c r="W38">
        <v>43.718696000000001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31.863507999999999</v>
      </c>
      <c r="AF38">
        <v>8.579383</v>
      </c>
      <c r="AG38">
        <v>19.308543</v>
      </c>
      <c r="AH38">
        <v>21.97343</v>
      </c>
      <c r="AI38">
        <v>0</v>
      </c>
      <c r="AJ38">
        <v>0</v>
      </c>
      <c r="AK38">
        <v>25.396191999999999</v>
      </c>
      <c r="AL38">
        <v>68.528717999999998</v>
      </c>
      <c r="AM38">
        <v>0</v>
      </c>
      <c r="AN38">
        <v>0.57334099999999999</v>
      </c>
      <c r="AO38">
        <v>1.136957</v>
      </c>
      <c r="AP38">
        <v>4.9538830000000003</v>
      </c>
      <c r="AQ38">
        <v>43.854047999999999</v>
      </c>
      <c r="AR38">
        <v>10.673472</v>
      </c>
      <c r="AS38">
        <v>5.2021569999999997</v>
      </c>
      <c r="AT38">
        <v>19.336023000000001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127.62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2043.1363159999996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287.60666099999997</v>
      </c>
      <c r="L39">
        <v>348.45889</v>
      </c>
      <c r="M39">
        <v>88.945599999999999</v>
      </c>
      <c r="N39">
        <v>88.926264000000003</v>
      </c>
      <c r="O39">
        <v>119.559926</v>
      </c>
      <c r="P39">
        <v>100.0638</v>
      </c>
      <c r="Q39">
        <v>5.2087320000000004</v>
      </c>
      <c r="R39">
        <v>35.407116000000002</v>
      </c>
      <c r="S39">
        <v>13.139295000000001</v>
      </c>
      <c r="T39">
        <v>0</v>
      </c>
      <c r="U39">
        <v>404.86683599999998</v>
      </c>
      <c r="V39">
        <v>20.041764000000001</v>
      </c>
      <c r="W39">
        <v>43.718696000000001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31.863507999999999</v>
      </c>
      <c r="AF39">
        <v>8.579383</v>
      </c>
      <c r="AG39">
        <v>19.308543</v>
      </c>
      <c r="AH39">
        <v>20.142310999999999</v>
      </c>
      <c r="AI39">
        <v>0</v>
      </c>
      <c r="AJ39">
        <v>0</v>
      </c>
      <c r="AK39">
        <v>25.396191999999999</v>
      </c>
      <c r="AL39">
        <v>68.528717999999998</v>
      </c>
      <c r="AM39">
        <v>0</v>
      </c>
      <c r="AN39">
        <v>0.57334099999999999</v>
      </c>
      <c r="AO39">
        <v>1.136957</v>
      </c>
      <c r="AP39">
        <v>4.9538830000000003</v>
      </c>
      <c r="AQ39">
        <v>29.357849000000002</v>
      </c>
      <c r="AR39">
        <v>10.673472</v>
      </c>
      <c r="AS39">
        <v>5.2021569999999997</v>
      </c>
      <c r="AT39">
        <v>19.336023000000001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117.95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2026.7538239999997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308.876261</v>
      </c>
      <c r="L40">
        <v>348.45889</v>
      </c>
      <c r="M40">
        <v>88.945599999999999</v>
      </c>
      <c r="N40">
        <v>88.926264000000003</v>
      </c>
      <c r="O40">
        <v>119.559926</v>
      </c>
      <c r="P40">
        <v>100.0638</v>
      </c>
      <c r="Q40">
        <v>5.2087320000000004</v>
      </c>
      <c r="R40">
        <v>40.982748999999998</v>
      </c>
      <c r="S40">
        <v>13.139295000000001</v>
      </c>
      <c r="T40">
        <v>0</v>
      </c>
      <c r="U40">
        <v>404.86683599999998</v>
      </c>
      <c r="V40">
        <v>20.041764000000001</v>
      </c>
      <c r="W40">
        <v>43.718696000000001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15.931754</v>
      </c>
      <c r="AF40">
        <v>8.579383</v>
      </c>
      <c r="AG40">
        <v>19.308543</v>
      </c>
      <c r="AH40">
        <v>20.142310999999999</v>
      </c>
      <c r="AI40">
        <v>0</v>
      </c>
      <c r="AJ40">
        <v>0</v>
      </c>
      <c r="AK40">
        <v>25.396191999999999</v>
      </c>
      <c r="AL40">
        <v>68.528717999999998</v>
      </c>
      <c r="AM40">
        <v>0</v>
      </c>
      <c r="AN40">
        <v>0.57334099999999999</v>
      </c>
      <c r="AO40">
        <v>1.136957</v>
      </c>
      <c r="AP40">
        <v>4.9538830000000003</v>
      </c>
      <c r="AQ40">
        <v>15.044375</v>
      </c>
      <c r="AR40">
        <v>10.673472</v>
      </c>
      <c r="AS40">
        <v>9.1037759999999999</v>
      </c>
      <c r="AT40">
        <v>19.336023000000001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125.68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2034.9854479999997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330.22020800000001</v>
      </c>
      <c r="L41">
        <v>348.45889</v>
      </c>
      <c r="M41">
        <v>88.945599999999999</v>
      </c>
      <c r="N41">
        <v>88.926264000000003</v>
      </c>
      <c r="O41">
        <v>119.559926</v>
      </c>
      <c r="P41">
        <v>100.0638</v>
      </c>
      <c r="Q41">
        <v>5.2087320000000004</v>
      </c>
      <c r="R41">
        <v>40.982748999999998</v>
      </c>
      <c r="S41">
        <v>13.139295000000001</v>
      </c>
      <c r="T41">
        <v>0</v>
      </c>
      <c r="U41">
        <v>404.86683599999998</v>
      </c>
      <c r="V41">
        <v>18.813928000000001</v>
      </c>
      <c r="W41">
        <v>43.718696000000001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15.931754</v>
      </c>
      <c r="AF41">
        <v>8.579383</v>
      </c>
      <c r="AG41">
        <v>19.308543</v>
      </c>
      <c r="AH41">
        <v>20.142310999999999</v>
      </c>
      <c r="AI41">
        <v>0</v>
      </c>
      <c r="AJ41">
        <v>0</v>
      </c>
      <c r="AK41">
        <v>25.396191999999999</v>
      </c>
      <c r="AL41">
        <v>68.528717999999998</v>
      </c>
      <c r="AM41">
        <v>0</v>
      </c>
      <c r="AN41">
        <v>0.57334099999999999</v>
      </c>
      <c r="AO41">
        <v>1.136957</v>
      </c>
      <c r="AP41">
        <v>4.9538830000000003</v>
      </c>
      <c r="AQ41">
        <v>0</v>
      </c>
      <c r="AR41">
        <v>48.030624000000003</v>
      </c>
      <c r="AS41">
        <v>23.929924</v>
      </c>
      <c r="AT41">
        <v>19.336023000000001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129.55000000000001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2096.1104839999998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330.22020800000001</v>
      </c>
      <c r="L42">
        <v>348.45889</v>
      </c>
      <c r="M42">
        <v>88.945599999999999</v>
      </c>
      <c r="N42">
        <v>88.926264000000003</v>
      </c>
      <c r="O42">
        <v>119.559926</v>
      </c>
      <c r="P42">
        <v>100.0638</v>
      </c>
      <c r="Q42">
        <v>5.2087320000000004</v>
      </c>
      <c r="R42">
        <v>40.982748999999998</v>
      </c>
      <c r="S42">
        <v>13.139295000000001</v>
      </c>
      <c r="T42">
        <v>0</v>
      </c>
      <c r="U42">
        <v>404.86683599999998</v>
      </c>
      <c r="V42">
        <v>18.813928000000001</v>
      </c>
      <c r="W42">
        <v>43.718696000000001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15.931754</v>
      </c>
      <c r="AF42">
        <v>8.579383</v>
      </c>
      <c r="AG42">
        <v>19.308543</v>
      </c>
      <c r="AH42">
        <v>20.142310999999999</v>
      </c>
      <c r="AI42">
        <v>0</v>
      </c>
      <c r="AJ42">
        <v>0</v>
      </c>
      <c r="AK42">
        <v>25.396191999999999</v>
      </c>
      <c r="AL42">
        <v>14.604481</v>
      </c>
      <c r="AM42">
        <v>0</v>
      </c>
      <c r="AN42">
        <v>0.57334099999999999</v>
      </c>
      <c r="AO42">
        <v>1.136957</v>
      </c>
      <c r="AP42">
        <v>4.9538830000000003</v>
      </c>
      <c r="AQ42">
        <v>0</v>
      </c>
      <c r="AR42">
        <v>48.030624000000003</v>
      </c>
      <c r="AS42">
        <v>23.929924</v>
      </c>
      <c r="AT42">
        <v>19.336023000000001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133.41999999999999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2046.056247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330.22020800000001</v>
      </c>
      <c r="L43">
        <v>405.72255100000001</v>
      </c>
      <c r="M43">
        <v>88.945599999999999</v>
      </c>
      <c r="N43">
        <v>88.926264000000003</v>
      </c>
      <c r="O43">
        <v>119.559926</v>
      </c>
      <c r="P43">
        <v>100.0638</v>
      </c>
      <c r="Q43">
        <v>5.2087320000000004</v>
      </c>
      <c r="R43">
        <v>40.982748999999998</v>
      </c>
      <c r="S43">
        <v>13.139295000000001</v>
      </c>
      <c r="T43">
        <v>0</v>
      </c>
      <c r="U43">
        <v>404.86683599999998</v>
      </c>
      <c r="V43">
        <v>18.813928000000001</v>
      </c>
      <c r="W43">
        <v>43.718696000000001</v>
      </c>
      <c r="X43">
        <v>95.075112000000004</v>
      </c>
      <c r="Y43">
        <v>0</v>
      </c>
      <c r="Z43">
        <v>0</v>
      </c>
      <c r="AA43">
        <v>0</v>
      </c>
      <c r="AB43">
        <v>12.732794999999999</v>
      </c>
      <c r="AC43">
        <v>0</v>
      </c>
      <c r="AD43">
        <v>0</v>
      </c>
      <c r="AE43">
        <v>15.931754</v>
      </c>
      <c r="AF43">
        <v>8.579383</v>
      </c>
      <c r="AG43">
        <v>19.308543</v>
      </c>
      <c r="AH43">
        <v>20.142310999999999</v>
      </c>
      <c r="AI43">
        <v>0</v>
      </c>
      <c r="AJ43">
        <v>0</v>
      </c>
      <c r="AK43">
        <v>25.396191999999999</v>
      </c>
      <c r="AL43">
        <v>12.919347999999999</v>
      </c>
      <c r="AM43">
        <v>0</v>
      </c>
      <c r="AN43">
        <v>0.57334099999999999</v>
      </c>
      <c r="AO43">
        <v>1.136957</v>
      </c>
      <c r="AP43">
        <v>4.9538830000000003</v>
      </c>
      <c r="AQ43">
        <v>0</v>
      </c>
      <c r="AR43">
        <v>12.808166</v>
      </c>
      <c r="AS43">
        <v>23.929924</v>
      </c>
      <c r="AT43">
        <v>19.336023000000001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2068.3423169999996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330.22020800000001</v>
      </c>
      <c r="L44">
        <v>405.72255100000001</v>
      </c>
      <c r="M44">
        <v>88.945599999999999</v>
      </c>
      <c r="N44">
        <v>88.926264000000003</v>
      </c>
      <c r="O44">
        <v>119.559926</v>
      </c>
      <c r="P44">
        <v>100.0638</v>
      </c>
      <c r="Q44">
        <v>5.2087320000000004</v>
      </c>
      <c r="R44">
        <v>40.982748999999998</v>
      </c>
      <c r="S44">
        <v>13.139295000000001</v>
      </c>
      <c r="T44">
        <v>0</v>
      </c>
      <c r="U44">
        <v>404.86683599999998</v>
      </c>
      <c r="V44">
        <v>18.813928000000001</v>
      </c>
      <c r="W44">
        <v>43.718696000000001</v>
      </c>
      <c r="X44">
        <v>95.075112000000004</v>
      </c>
      <c r="Y44">
        <v>0</v>
      </c>
      <c r="Z44">
        <v>0</v>
      </c>
      <c r="AA44">
        <v>0</v>
      </c>
      <c r="AB44">
        <v>12.732794999999999</v>
      </c>
      <c r="AC44">
        <v>0</v>
      </c>
      <c r="AD44">
        <v>0</v>
      </c>
      <c r="AE44">
        <v>15.931754</v>
      </c>
      <c r="AF44">
        <v>8.579383</v>
      </c>
      <c r="AG44">
        <v>19.308543</v>
      </c>
      <c r="AH44">
        <v>20.142310999999999</v>
      </c>
      <c r="AI44">
        <v>0</v>
      </c>
      <c r="AJ44">
        <v>0</v>
      </c>
      <c r="AK44">
        <v>25.396191999999999</v>
      </c>
      <c r="AL44">
        <v>12.919347999999999</v>
      </c>
      <c r="AM44">
        <v>0</v>
      </c>
      <c r="AN44">
        <v>0.57334099999999999</v>
      </c>
      <c r="AO44">
        <v>1.136957</v>
      </c>
      <c r="AP44">
        <v>4.9538830000000003</v>
      </c>
      <c r="AQ44">
        <v>0</v>
      </c>
      <c r="AR44">
        <v>12.808166</v>
      </c>
      <c r="AS44">
        <v>23.929924</v>
      </c>
      <c r="AT44">
        <v>19.336023000000001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2068.3423169999996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330.22020800000001</v>
      </c>
      <c r="L45">
        <v>405.72255100000001</v>
      </c>
      <c r="M45">
        <v>88.945599999999999</v>
      </c>
      <c r="N45">
        <v>95.336765</v>
      </c>
      <c r="O45">
        <v>119.559926</v>
      </c>
      <c r="P45">
        <v>100.0638</v>
      </c>
      <c r="Q45">
        <v>5.2087320000000004</v>
      </c>
      <c r="R45">
        <v>40.982748999999998</v>
      </c>
      <c r="S45">
        <v>13.139295000000001</v>
      </c>
      <c r="T45">
        <v>0</v>
      </c>
      <c r="U45">
        <v>404.86683599999998</v>
      </c>
      <c r="V45">
        <v>18.813928000000001</v>
      </c>
      <c r="W45">
        <v>43.718696000000001</v>
      </c>
      <c r="X45">
        <v>95.075112000000004</v>
      </c>
      <c r="Y45">
        <v>0</v>
      </c>
      <c r="Z45">
        <v>0</v>
      </c>
      <c r="AA45">
        <v>0</v>
      </c>
      <c r="AB45">
        <v>12.732794999999999</v>
      </c>
      <c r="AC45">
        <v>0</v>
      </c>
      <c r="AD45">
        <v>0</v>
      </c>
      <c r="AE45">
        <v>15.931754</v>
      </c>
      <c r="AF45">
        <v>8.579383</v>
      </c>
      <c r="AG45">
        <v>19.308543</v>
      </c>
      <c r="AH45">
        <v>20.142310999999999</v>
      </c>
      <c r="AI45">
        <v>0</v>
      </c>
      <c r="AJ45">
        <v>0</v>
      </c>
      <c r="AK45">
        <v>25.396191999999999</v>
      </c>
      <c r="AL45">
        <v>12.919347999999999</v>
      </c>
      <c r="AM45">
        <v>0</v>
      </c>
      <c r="AN45">
        <v>0.57334099999999999</v>
      </c>
      <c r="AO45">
        <v>1.136957</v>
      </c>
      <c r="AP45">
        <v>4.9538830000000003</v>
      </c>
      <c r="AQ45">
        <v>0</v>
      </c>
      <c r="AR45">
        <v>12.808166</v>
      </c>
      <c r="AS45">
        <v>23.929924</v>
      </c>
      <c r="AT45">
        <v>18.929912000000002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2074.3467069999997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330.22020800000001</v>
      </c>
      <c r="L46">
        <v>405.72255100000001</v>
      </c>
      <c r="M46">
        <v>88.945599999999999</v>
      </c>
      <c r="N46">
        <v>101.634952</v>
      </c>
      <c r="O46">
        <v>119.559926</v>
      </c>
      <c r="P46">
        <v>100.0638</v>
      </c>
      <c r="Q46">
        <v>5.2087320000000004</v>
      </c>
      <c r="R46">
        <v>40.982748999999998</v>
      </c>
      <c r="S46">
        <v>13.139295000000001</v>
      </c>
      <c r="T46">
        <v>0</v>
      </c>
      <c r="U46">
        <v>404.86683599999998</v>
      </c>
      <c r="V46">
        <v>18.813928000000001</v>
      </c>
      <c r="W46">
        <v>43.718696000000001</v>
      </c>
      <c r="X46">
        <v>95.075112000000004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15.931754</v>
      </c>
      <c r="AF46">
        <v>8.579383</v>
      </c>
      <c r="AG46">
        <v>19.308543</v>
      </c>
      <c r="AH46">
        <v>20.142310999999999</v>
      </c>
      <c r="AI46">
        <v>0</v>
      </c>
      <c r="AJ46">
        <v>0</v>
      </c>
      <c r="AK46">
        <v>25.396191999999999</v>
      </c>
      <c r="AL46">
        <v>12.919347999999999</v>
      </c>
      <c r="AM46">
        <v>0</v>
      </c>
      <c r="AN46">
        <v>0.57334099999999999</v>
      </c>
      <c r="AO46">
        <v>1.136957</v>
      </c>
      <c r="AP46">
        <v>4.9538830000000003</v>
      </c>
      <c r="AQ46">
        <v>0</v>
      </c>
      <c r="AR46">
        <v>12.808166</v>
      </c>
      <c r="AS46">
        <v>23.929924</v>
      </c>
      <c r="AT46">
        <v>19.336023000000001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2068.3182099999999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330.22020800000001</v>
      </c>
      <c r="L47">
        <v>405.72255100000001</v>
      </c>
      <c r="M47">
        <v>88.945599999999999</v>
      </c>
      <c r="N47">
        <v>107.33701499999999</v>
      </c>
      <c r="O47">
        <v>119.559926</v>
      </c>
      <c r="P47">
        <v>100.0638</v>
      </c>
      <c r="Q47">
        <v>5.2087320000000004</v>
      </c>
      <c r="R47">
        <v>40.982748999999998</v>
      </c>
      <c r="S47">
        <v>13.139295000000001</v>
      </c>
      <c r="T47">
        <v>0</v>
      </c>
      <c r="U47">
        <v>404.86683599999998</v>
      </c>
      <c r="V47">
        <v>18.813928000000001</v>
      </c>
      <c r="W47">
        <v>43.718696000000001</v>
      </c>
      <c r="X47">
        <v>95.075112000000004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15.931754</v>
      </c>
      <c r="AF47">
        <v>8.579383</v>
      </c>
      <c r="AG47">
        <v>19.308543</v>
      </c>
      <c r="AH47">
        <v>20.142310999999999</v>
      </c>
      <c r="AI47">
        <v>0</v>
      </c>
      <c r="AJ47">
        <v>0</v>
      </c>
      <c r="AK47">
        <v>25.396191999999999</v>
      </c>
      <c r="AL47">
        <v>12.919347999999999</v>
      </c>
      <c r="AM47">
        <v>0</v>
      </c>
      <c r="AN47">
        <v>0.57334099999999999</v>
      </c>
      <c r="AO47">
        <v>1.136957</v>
      </c>
      <c r="AP47">
        <v>4.9538830000000003</v>
      </c>
      <c r="AQ47">
        <v>0</v>
      </c>
      <c r="AR47">
        <v>12.808166</v>
      </c>
      <c r="AS47">
        <v>23.929924</v>
      </c>
      <c r="AT47">
        <v>19.336023000000001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2074.0202729999996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330.22020800000001</v>
      </c>
      <c r="L48">
        <v>405.72255100000001</v>
      </c>
      <c r="M48">
        <v>88.945599999999999</v>
      </c>
      <c r="N48">
        <v>113.228606</v>
      </c>
      <c r="O48">
        <v>119.559926</v>
      </c>
      <c r="P48">
        <v>100.0638</v>
      </c>
      <c r="Q48">
        <v>5.2087320000000004</v>
      </c>
      <c r="R48">
        <v>40.982748999999998</v>
      </c>
      <c r="S48">
        <v>13.139295000000001</v>
      </c>
      <c r="T48">
        <v>0</v>
      </c>
      <c r="U48">
        <v>404.86683599999998</v>
      </c>
      <c r="V48">
        <v>18.813928000000001</v>
      </c>
      <c r="W48">
        <v>43.718696000000001</v>
      </c>
      <c r="X48">
        <v>95.075112000000004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15.931754</v>
      </c>
      <c r="AF48">
        <v>8.579383</v>
      </c>
      <c r="AG48">
        <v>19.308543</v>
      </c>
      <c r="AH48">
        <v>20.142310999999999</v>
      </c>
      <c r="AI48">
        <v>0</v>
      </c>
      <c r="AJ48">
        <v>0</v>
      </c>
      <c r="AK48">
        <v>25.396191999999999</v>
      </c>
      <c r="AL48">
        <v>12.919347999999999</v>
      </c>
      <c r="AM48">
        <v>0</v>
      </c>
      <c r="AN48">
        <v>0.57334099999999999</v>
      </c>
      <c r="AO48">
        <v>1.136957</v>
      </c>
      <c r="AP48">
        <v>4.9538830000000003</v>
      </c>
      <c r="AQ48">
        <v>0</v>
      </c>
      <c r="AR48">
        <v>12.808166</v>
      </c>
      <c r="AS48">
        <v>23.929924</v>
      </c>
      <c r="AT48">
        <v>19.336023000000001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2079.9118639999997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330.22020800000001</v>
      </c>
      <c r="L49">
        <v>379.61895099999998</v>
      </c>
      <c r="M49">
        <v>88.945599999999999</v>
      </c>
      <c r="N49">
        <v>114.20325</v>
      </c>
      <c r="O49">
        <v>119.559926</v>
      </c>
      <c r="P49">
        <v>100.0638</v>
      </c>
      <c r="Q49">
        <v>5.2087320000000004</v>
      </c>
      <c r="R49">
        <v>40.982748999999998</v>
      </c>
      <c r="S49">
        <v>13.139295000000001</v>
      </c>
      <c r="T49">
        <v>0</v>
      </c>
      <c r="U49">
        <v>404.86683599999998</v>
      </c>
      <c r="V49">
        <v>18.813928000000001</v>
      </c>
      <c r="W49">
        <v>43.718696000000001</v>
      </c>
      <c r="X49">
        <v>95.075112000000004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15.931754</v>
      </c>
      <c r="AF49">
        <v>8.579383</v>
      </c>
      <c r="AG49">
        <v>19.308543</v>
      </c>
      <c r="AH49">
        <v>20.142310999999999</v>
      </c>
      <c r="AI49">
        <v>0</v>
      </c>
      <c r="AJ49">
        <v>0</v>
      </c>
      <c r="AK49">
        <v>25.396191999999999</v>
      </c>
      <c r="AL49">
        <v>12.919347999999999</v>
      </c>
      <c r="AM49">
        <v>0</v>
      </c>
      <c r="AN49">
        <v>0.57334099999999999</v>
      </c>
      <c r="AO49">
        <v>1.136957</v>
      </c>
      <c r="AP49">
        <v>4.9538830000000003</v>
      </c>
      <c r="AQ49">
        <v>0</v>
      </c>
      <c r="AR49">
        <v>10.673472</v>
      </c>
      <c r="AS49">
        <v>9.1037759999999999</v>
      </c>
      <c r="AT49">
        <v>18.103369000000001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2036.5894119999994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330.22020800000001</v>
      </c>
      <c r="L50">
        <v>379.61895099999998</v>
      </c>
      <c r="M50">
        <v>88.945599999999999</v>
      </c>
      <c r="N50">
        <v>114.20325</v>
      </c>
      <c r="O50">
        <v>119.559926</v>
      </c>
      <c r="P50">
        <v>100.0638</v>
      </c>
      <c r="Q50">
        <v>5.2087320000000004</v>
      </c>
      <c r="R50">
        <v>40.982748999999998</v>
      </c>
      <c r="S50">
        <v>13.139295000000001</v>
      </c>
      <c r="T50">
        <v>0</v>
      </c>
      <c r="U50">
        <v>404.86683599999998</v>
      </c>
      <c r="V50">
        <v>18.813928000000001</v>
      </c>
      <c r="W50">
        <v>43.718696000000001</v>
      </c>
      <c r="X50">
        <v>95.075112000000004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15.931754</v>
      </c>
      <c r="AF50">
        <v>8.579383</v>
      </c>
      <c r="AG50">
        <v>19.308543</v>
      </c>
      <c r="AH50">
        <v>20.142310999999999</v>
      </c>
      <c r="AI50">
        <v>0</v>
      </c>
      <c r="AJ50">
        <v>0</v>
      </c>
      <c r="AK50">
        <v>25.396191999999999</v>
      </c>
      <c r="AL50">
        <v>12.919347999999999</v>
      </c>
      <c r="AM50">
        <v>0</v>
      </c>
      <c r="AN50">
        <v>0.57334099999999999</v>
      </c>
      <c r="AO50">
        <v>1.136957</v>
      </c>
      <c r="AP50">
        <v>4.9538830000000003</v>
      </c>
      <c r="AQ50">
        <v>0</v>
      </c>
      <c r="AR50">
        <v>10.673472</v>
      </c>
      <c r="AS50">
        <v>9.1037759999999999</v>
      </c>
      <c r="AT50">
        <v>19.336023000000001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2037.8220659999995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330.22020800000001</v>
      </c>
      <c r="L51">
        <v>379.62581499999999</v>
      </c>
      <c r="M51">
        <v>88.945599999999999</v>
      </c>
      <c r="N51">
        <v>114.20325</v>
      </c>
      <c r="O51">
        <v>119.559926</v>
      </c>
      <c r="P51">
        <v>100.0638</v>
      </c>
      <c r="Q51">
        <v>5.2087320000000004</v>
      </c>
      <c r="R51">
        <v>40.982748999999998</v>
      </c>
      <c r="S51">
        <v>13.139295000000001</v>
      </c>
      <c r="T51">
        <v>0</v>
      </c>
      <c r="U51">
        <v>404.86683599999998</v>
      </c>
      <c r="V51">
        <v>18.813928000000001</v>
      </c>
      <c r="W51">
        <v>43.718696000000001</v>
      </c>
      <c r="X51">
        <v>95.075112000000004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19.308543</v>
      </c>
      <c r="AH51">
        <v>20.142310999999999</v>
      </c>
      <c r="AI51">
        <v>0</v>
      </c>
      <c r="AJ51">
        <v>0</v>
      </c>
      <c r="AK51">
        <v>25.396191999999999</v>
      </c>
      <c r="AL51">
        <v>12.919347999999999</v>
      </c>
      <c r="AM51">
        <v>0</v>
      </c>
      <c r="AN51">
        <v>0.57334099999999999</v>
      </c>
      <c r="AO51">
        <v>1.9896739999999999</v>
      </c>
      <c r="AP51">
        <v>4.9538830000000003</v>
      </c>
      <c r="AQ51">
        <v>0</v>
      </c>
      <c r="AR51">
        <v>10.673472</v>
      </c>
      <c r="AS51">
        <v>9.1037759999999999</v>
      </c>
      <c r="AT51">
        <v>19.336023000000001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2038.6816469999994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330.22020800000001</v>
      </c>
      <c r="L52">
        <v>379.62581499999999</v>
      </c>
      <c r="M52">
        <v>88.945599999999999</v>
      </c>
      <c r="N52">
        <v>114.20325</v>
      </c>
      <c r="O52">
        <v>119.559926</v>
      </c>
      <c r="P52">
        <v>100.0638</v>
      </c>
      <c r="Q52">
        <v>5.2087320000000004</v>
      </c>
      <c r="R52">
        <v>40.982748999999998</v>
      </c>
      <c r="S52">
        <v>13.139295000000001</v>
      </c>
      <c r="T52">
        <v>0</v>
      </c>
      <c r="U52">
        <v>404.86683599999998</v>
      </c>
      <c r="V52">
        <v>18.813928000000001</v>
      </c>
      <c r="W52">
        <v>43.718696000000001</v>
      </c>
      <c r="X52">
        <v>95.075112000000004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19.308543</v>
      </c>
      <c r="AH52">
        <v>0</v>
      </c>
      <c r="AI52">
        <v>0</v>
      </c>
      <c r="AJ52">
        <v>0</v>
      </c>
      <c r="AK52">
        <v>25.396191999999999</v>
      </c>
      <c r="AL52">
        <v>12.919347999999999</v>
      </c>
      <c r="AM52">
        <v>0</v>
      </c>
      <c r="AN52">
        <v>0.57334099999999999</v>
      </c>
      <c r="AO52">
        <v>1.9896739999999999</v>
      </c>
      <c r="AP52">
        <v>4.9538830000000003</v>
      </c>
      <c r="AQ52">
        <v>0</v>
      </c>
      <c r="AR52">
        <v>10.673472</v>
      </c>
      <c r="AS52">
        <v>9.1037759999999999</v>
      </c>
      <c r="AT52">
        <v>19.336023000000001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2018.5393359999994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330.22020800000001</v>
      </c>
      <c r="L53">
        <v>379.61895099999998</v>
      </c>
      <c r="M53">
        <v>88.945599999999999</v>
      </c>
      <c r="N53">
        <v>114.20325</v>
      </c>
      <c r="O53">
        <v>119.559926</v>
      </c>
      <c r="P53">
        <v>100.0638</v>
      </c>
      <c r="Q53">
        <v>6.6951869999999998</v>
      </c>
      <c r="R53">
        <v>40.982748999999998</v>
      </c>
      <c r="S53">
        <v>17.686252</v>
      </c>
      <c r="T53">
        <v>0</v>
      </c>
      <c r="U53">
        <v>404.86683599999998</v>
      </c>
      <c r="V53">
        <v>18.813928000000001</v>
      </c>
      <c r="W53">
        <v>43.718696000000001</v>
      </c>
      <c r="X53">
        <v>95.075112000000004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19.308543</v>
      </c>
      <c r="AH53">
        <v>0</v>
      </c>
      <c r="AI53">
        <v>0</v>
      </c>
      <c r="AJ53">
        <v>0</v>
      </c>
      <c r="AK53">
        <v>25.396191999999999</v>
      </c>
      <c r="AL53">
        <v>12.919347999999999</v>
      </c>
      <c r="AM53">
        <v>0</v>
      </c>
      <c r="AN53">
        <v>0.57334099999999999</v>
      </c>
      <c r="AO53">
        <v>1.9896739999999999</v>
      </c>
      <c r="AP53">
        <v>4.9538830000000003</v>
      </c>
      <c r="AQ53">
        <v>0</v>
      </c>
      <c r="AR53">
        <v>10.673472</v>
      </c>
      <c r="AS53">
        <v>14.305933</v>
      </c>
      <c r="AT53">
        <v>19.336023000000001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2029.7680409999996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330.22020800000001</v>
      </c>
      <c r="L54">
        <v>379.61895099999998</v>
      </c>
      <c r="M54">
        <v>88.945599999999999</v>
      </c>
      <c r="N54">
        <v>114.20325</v>
      </c>
      <c r="O54">
        <v>119.559926</v>
      </c>
      <c r="P54">
        <v>100.0638</v>
      </c>
      <c r="Q54">
        <v>6.6951869999999998</v>
      </c>
      <c r="R54">
        <v>40.982748999999998</v>
      </c>
      <c r="S54">
        <v>17.686252</v>
      </c>
      <c r="T54">
        <v>0</v>
      </c>
      <c r="U54">
        <v>404.86683599999998</v>
      </c>
      <c r="V54">
        <v>18.813928000000001</v>
      </c>
      <c r="W54">
        <v>43.718696000000001</v>
      </c>
      <c r="X54">
        <v>95.075112000000004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19.308543</v>
      </c>
      <c r="AH54">
        <v>0</v>
      </c>
      <c r="AI54">
        <v>0</v>
      </c>
      <c r="AJ54">
        <v>0</v>
      </c>
      <c r="AK54">
        <v>25.396191999999999</v>
      </c>
      <c r="AL54">
        <v>12.919347999999999</v>
      </c>
      <c r="AM54">
        <v>0</v>
      </c>
      <c r="AN54">
        <v>0.57334099999999999</v>
      </c>
      <c r="AO54">
        <v>1.9896739999999999</v>
      </c>
      <c r="AP54">
        <v>4.9538830000000003</v>
      </c>
      <c r="AQ54">
        <v>0</v>
      </c>
      <c r="AR54">
        <v>10.673472</v>
      </c>
      <c r="AS54">
        <v>14.305933</v>
      </c>
      <c r="AT54">
        <v>19.336023000000001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2029.7680409999996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325.69616400000001</v>
      </c>
      <c r="L55">
        <v>379.61895099999998</v>
      </c>
      <c r="M55">
        <v>88.945599999999999</v>
      </c>
      <c r="N55">
        <v>114.20325</v>
      </c>
      <c r="O55">
        <v>119.559926</v>
      </c>
      <c r="P55">
        <v>100.0638</v>
      </c>
      <c r="Q55">
        <v>6.6951869999999998</v>
      </c>
      <c r="R55">
        <v>34.210025000000002</v>
      </c>
      <c r="S55">
        <v>17.686252</v>
      </c>
      <c r="T55">
        <v>0</v>
      </c>
      <c r="U55">
        <v>404.86683599999998</v>
      </c>
      <c r="V55">
        <v>13.041745000000001</v>
      </c>
      <c r="W55">
        <v>35.139795999999997</v>
      </c>
      <c r="X55">
        <v>85.388540000000006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19.308543</v>
      </c>
      <c r="AH55">
        <v>0</v>
      </c>
      <c r="AI55">
        <v>0</v>
      </c>
      <c r="AJ55">
        <v>0</v>
      </c>
      <c r="AK55">
        <v>25.396191999999999</v>
      </c>
      <c r="AL55">
        <v>12.919347999999999</v>
      </c>
      <c r="AM55">
        <v>0</v>
      </c>
      <c r="AN55">
        <v>0.57334099999999999</v>
      </c>
      <c r="AO55">
        <v>1.9896739999999999</v>
      </c>
      <c r="AP55">
        <v>11.526448</v>
      </c>
      <c r="AQ55">
        <v>0</v>
      </c>
      <c r="AR55">
        <v>10.673472</v>
      </c>
      <c r="AS55">
        <v>14.305933</v>
      </c>
      <c r="AT55">
        <v>19.336023000000001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2001.0061829999997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325.69616400000001</v>
      </c>
      <c r="L56">
        <v>379.61895099999998</v>
      </c>
      <c r="M56">
        <v>88.945599999999999</v>
      </c>
      <c r="N56">
        <v>114.20325</v>
      </c>
      <c r="O56">
        <v>119.559926</v>
      </c>
      <c r="P56">
        <v>100.0638</v>
      </c>
      <c r="Q56">
        <v>6.6951869999999998</v>
      </c>
      <c r="R56">
        <v>34.210025000000002</v>
      </c>
      <c r="S56">
        <v>17.686252</v>
      </c>
      <c r="T56">
        <v>0</v>
      </c>
      <c r="U56">
        <v>404.86683599999998</v>
      </c>
      <c r="V56">
        <v>13.041745000000001</v>
      </c>
      <c r="W56">
        <v>35.139795999999997</v>
      </c>
      <c r="X56">
        <v>80.408079000000001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19.308543</v>
      </c>
      <c r="AH56">
        <v>0</v>
      </c>
      <c r="AI56">
        <v>0</v>
      </c>
      <c r="AJ56">
        <v>0</v>
      </c>
      <c r="AK56">
        <v>25.396191999999999</v>
      </c>
      <c r="AL56">
        <v>12.919347999999999</v>
      </c>
      <c r="AM56">
        <v>0</v>
      </c>
      <c r="AN56">
        <v>0.57334099999999999</v>
      </c>
      <c r="AO56">
        <v>1.9896739999999999</v>
      </c>
      <c r="AP56">
        <v>11.526448</v>
      </c>
      <c r="AQ56">
        <v>0</v>
      </c>
      <c r="AR56">
        <v>10.673472</v>
      </c>
      <c r="AS56">
        <v>14.305933</v>
      </c>
      <c r="AT56">
        <v>18.851049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135.35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1995.5407479999999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325.69616400000001</v>
      </c>
      <c r="L57">
        <v>379.61895099999998</v>
      </c>
      <c r="M57">
        <v>88.945599999999999</v>
      </c>
      <c r="N57">
        <v>114.20325</v>
      </c>
      <c r="O57">
        <v>119.559926</v>
      </c>
      <c r="P57">
        <v>100.0638</v>
      </c>
      <c r="Q57">
        <v>6.6951869999999998</v>
      </c>
      <c r="R57">
        <v>34.210025000000002</v>
      </c>
      <c r="S57">
        <v>17.686252</v>
      </c>
      <c r="T57">
        <v>0</v>
      </c>
      <c r="U57">
        <v>404.86683599999998</v>
      </c>
      <c r="V57">
        <v>13.041745000000001</v>
      </c>
      <c r="W57">
        <v>35.139795999999997</v>
      </c>
      <c r="X57">
        <v>80.408079000000001</v>
      </c>
      <c r="Y57">
        <v>0</v>
      </c>
      <c r="Z57">
        <v>6.3043089999999999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19.308543</v>
      </c>
      <c r="AH57">
        <v>0</v>
      </c>
      <c r="AI57">
        <v>0</v>
      </c>
      <c r="AJ57">
        <v>0</v>
      </c>
      <c r="AK57">
        <v>25.396191999999999</v>
      </c>
      <c r="AL57">
        <v>12.919347999999999</v>
      </c>
      <c r="AM57">
        <v>0</v>
      </c>
      <c r="AN57">
        <v>0.57334099999999999</v>
      </c>
      <c r="AO57">
        <v>1.9896739999999999</v>
      </c>
      <c r="AP57">
        <v>11.526448</v>
      </c>
      <c r="AQ57">
        <v>0</v>
      </c>
      <c r="AR57">
        <v>8.5387780000000006</v>
      </c>
      <c r="AS57">
        <v>14.305933</v>
      </c>
      <c r="AT57">
        <v>19.335806000000002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2000.1951200000001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330.22020800000001</v>
      </c>
      <c r="L58">
        <v>379.61895099999998</v>
      </c>
      <c r="M58">
        <v>88.945599999999999</v>
      </c>
      <c r="N58">
        <v>114.20325</v>
      </c>
      <c r="O58">
        <v>119.559926</v>
      </c>
      <c r="P58">
        <v>100.0638</v>
      </c>
      <c r="Q58">
        <v>6.6951869999999998</v>
      </c>
      <c r="R58">
        <v>40.982748999999998</v>
      </c>
      <c r="S58">
        <v>17.686252</v>
      </c>
      <c r="T58">
        <v>0</v>
      </c>
      <c r="U58">
        <v>404.86683599999998</v>
      </c>
      <c r="V58">
        <v>18.813928000000001</v>
      </c>
      <c r="W58">
        <v>43.718696000000001</v>
      </c>
      <c r="X58">
        <v>95.075112000000004</v>
      </c>
      <c r="Y58">
        <v>0</v>
      </c>
      <c r="Z58">
        <v>6.3043089999999999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19.308543</v>
      </c>
      <c r="AH58">
        <v>0</v>
      </c>
      <c r="AI58">
        <v>0</v>
      </c>
      <c r="AJ58">
        <v>0</v>
      </c>
      <c r="AK58">
        <v>25.396191999999999</v>
      </c>
      <c r="AL58">
        <v>12.919347999999999</v>
      </c>
      <c r="AM58">
        <v>0</v>
      </c>
      <c r="AN58">
        <v>0.57334099999999999</v>
      </c>
      <c r="AO58">
        <v>1.9896739999999999</v>
      </c>
      <c r="AP58">
        <v>11.526448</v>
      </c>
      <c r="AQ58">
        <v>0</v>
      </c>
      <c r="AR58">
        <v>8.5387780000000006</v>
      </c>
      <c r="AS58">
        <v>14.305933</v>
      </c>
      <c r="AT58">
        <v>19.336023000000001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2040.510221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330.22020800000001</v>
      </c>
      <c r="L59">
        <v>379.61895099999998</v>
      </c>
      <c r="M59">
        <v>88.945599999999999</v>
      </c>
      <c r="N59">
        <v>114.20325</v>
      </c>
      <c r="O59">
        <v>119.559926</v>
      </c>
      <c r="P59">
        <v>100.0638</v>
      </c>
      <c r="Q59">
        <v>6.6951869999999998</v>
      </c>
      <c r="R59">
        <v>40.982748999999998</v>
      </c>
      <c r="S59">
        <v>17.686252</v>
      </c>
      <c r="T59">
        <v>0</v>
      </c>
      <c r="U59">
        <v>404.86683599999998</v>
      </c>
      <c r="V59">
        <v>18.813928000000001</v>
      </c>
      <c r="W59">
        <v>43.718696000000001</v>
      </c>
      <c r="X59">
        <v>95.075112000000004</v>
      </c>
      <c r="Y59">
        <v>0</v>
      </c>
      <c r="Z59">
        <v>6.3043089999999999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19.308543</v>
      </c>
      <c r="AH59">
        <v>0</v>
      </c>
      <c r="AI59">
        <v>0</v>
      </c>
      <c r="AJ59">
        <v>0</v>
      </c>
      <c r="AK59">
        <v>25.396191999999999</v>
      </c>
      <c r="AL59">
        <v>12.919347999999999</v>
      </c>
      <c r="AM59">
        <v>0</v>
      </c>
      <c r="AN59">
        <v>0.57334099999999999</v>
      </c>
      <c r="AO59">
        <v>1.9896739999999999</v>
      </c>
      <c r="AP59">
        <v>4.9538830000000003</v>
      </c>
      <c r="AQ59">
        <v>0</v>
      </c>
      <c r="AR59">
        <v>8.5387780000000006</v>
      </c>
      <c r="AS59">
        <v>14.305933</v>
      </c>
      <c r="AT59">
        <v>19.336023000000001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135.35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2033.9376559999998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330.22020800000001</v>
      </c>
      <c r="L60">
        <v>405.72255100000001</v>
      </c>
      <c r="M60">
        <v>88.945599999999999</v>
      </c>
      <c r="N60">
        <v>114.20325</v>
      </c>
      <c r="O60">
        <v>119.559926</v>
      </c>
      <c r="P60">
        <v>100.0638</v>
      </c>
      <c r="Q60">
        <v>6.6951869999999998</v>
      </c>
      <c r="R60">
        <v>40.982748999999998</v>
      </c>
      <c r="S60">
        <v>17.686252</v>
      </c>
      <c r="T60">
        <v>0</v>
      </c>
      <c r="U60">
        <v>404.86683599999998</v>
      </c>
      <c r="V60">
        <v>18.813928000000001</v>
      </c>
      <c r="W60">
        <v>43.718696000000001</v>
      </c>
      <c r="X60">
        <v>95.075112000000004</v>
      </c>
      <c r="Y60">
        <v>0</v>
      </c>
      <c r="Z60">
        <v>6.3043089999999999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19.308543</v>
      </c>
      <c r="AH60">
        <v>0</v>
      </c>
      <c r="AI60">
        <v>0</v>
      </c>
      <c r="AJ60">
        <v>0</v>
      </c>
      <c r="AK60">
        <v>25.396191999999999</v>
      </c>
      <c r="AL60">
        <v>12.919347999999999</v>
      </c>
      <c r="AM60">
        <v>0</v>
      </c>
      <c r="AN60">
        <v>0.57334099999999999</v>
      </c>
      <c r="AO60">
        <v>1.9896739999999999</v>
      </c>
      <c r="AP60">
        <v>4.9538830000000003</v>
      </c>
      <c r="AQ60">
        <v>0</v>
      </c>
      <c r="AR60">
        <v>8.5387780000000006</v>
      </c>
      <c r="AS60">
        <v>14.305933</v>
      </c>
      <c r="AT60">
        <v>19.336023000000001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135.35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2060.041256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330.22020800000001</v>
      </c>
      <c r="L61">
        <v>429.89255100000003</v>
      </c>
      <c r="M61">
        <v>88.945599999999999</v>
      </c>
      <c r="N61">
        <v>114.20325</v>
      </c>
      <c r="O61">
        <v>119.559926</v>
      </c>
      <c r="P61">
        <v>100.0638</v>
      </c>
      <c r="Q61">
        <v>6.6951869999999998</v>
      </c>
      <c r="R61">
        <v>40.982748999999998</v>
      </c>
      <c r="S61">
        <v>17.686252</v>
      </c>
      <c r="T61">
        <v>0</v>
      </c>
      <c r="U61">
        <v>404.86683599999998</v>
      </c>
      <c r="V61">
        <v>18.813928000000001</v>
      </c>
      <c r="W61">
        <v>43.718696000000001</v>
      </c>
      <c r="X61">
        <v>95.075112000000004</v>
      </c>
      <c r="Y61">
        <v>0</v>
      </c>
      <c r="Z61">
        <v>6.3043089999999999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19.308543</v>
      </c>
      <c r="AH61">
        <v>0</v>
      </c>
      <c r="AI61">
        <v>0</v>
      </c>
      <c r="AJ61">
        <v>0</v>
      </c>
      <c r="AK61">
        <v>25.396191999999999</v>
      </c>
      <c r="AL61">
        <v>12.919347999999999</v>
      </c>
      <c r="AM61">
        <v>0</v>
      </c>
      <c r="AN61">
        <v>0.57334099999999999</v>
      </c>
      <c r="AO61">
        <v>1.9896739999999999</v>
      </c>
      <c r="AP61">
        <v>4.9538830000000003</v>
      </c>
      <c r="AQ61">
        <v>0</v>
      </c>
      <c r="AR61">
        <v>6.404083</v>
      </c>
      <c r="AS61">
        <v>14.305933</v>
      </c>
      <c r="AT61">
        <v>19.336023000000001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135.35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2082.0765609999999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330.22020800000001</v>
      </c>
      <c r="L62">
        <v>449.22855099999998</v>
      </c>
      <c r="M62">
        <v>88.945599999999999</v>
      </c>
      <c r="N62">
        <v>114.20325</v>
      </c>
      <c r="O62">
        <v>119.559926</v>
      </c>
      <c r="P62">
        <v>100.0638</v>
      </c>
      <c r="Q62">
        <v>6.6951869999999998</v>
      </c>
      <c r="R62">
        <v>40.982748999999998</v>
      </c>
      <c r="S62">
        <v>17.686252</v>
      </c>
      <c r="T62">
        <v>0</v>
      </c>
      <c r="U62">
        <v>404.86683599999998</v>
      </c>
      <c r="V62">
        <v>18.813928000000001</v>
      </c>
      <c r="W62">
        <v>43.718696000000001</v>
      </c>
      <c r="X62">
        <v>95.075112000000004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19.308543</v>
      </c>
      <c r="AH62">
        <v>21.97343</v>
      </c>
      <c r="AI62">
        <v>0</v>
      </c>
      <c r="AJ62">
        <v>0</v>
      </c>
      <c r="AK62">
        <v>25.396191999999999</v>
      </c>
      <c r="AL62">
        <v>12.919347999999999</v>
      </c>
      <c r="AM62">
        <v>0</v>
      </c>
      <c r="AN62">
        <v>0.57334099999999999</v>
      </c>
      <c r="AO62">
        <v>1.9896739999999999</v>
      </c>
      <c r="AP62">
        <v>4.9538830000000003</v>
      </c>
      <c r="AQ62">
        <v>15.044375</v>
      </c>
      <c r="AR62">
        <v>6.404083</v>
      </c>
      <c r="AS62">
        <v>14.305933</v>
      </c>
      <c r="AT62">
        <v>19.336023000000001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135.35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2132.1260569999995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330.22020800000001</v>
      </c>
      <c r="L63">
        <v>514.97095100000001</v>
      </c>
      <c r="M63">
        <v>88.945599999999999</v>
      </c>
      <c r="N63">
        <v>114.20325</v>
      </c>
      <c r="O63">
        <v>119.559926</v>
      </c>
      <c r="P63">
        <v>100.0638</v>
      </c>
      <c r="Q63">
        <v>6.6951869999999998</v>
      </c>
      <c r="R63">
        <v>40.982748999999998</v>
      </c>
      <c r="S63">
        <v>17.686252</v>
      </c>
      <c r="T63">
        <v>0</v>
      </c>
      <c r="U63">
        <v>404.86683599999998</v>
      </c>
      <c r="V63">
        <v>18.813928000000001</v>
      </c>
      <c r="W63">
        <v>43.718696000000001</v>
      </c>
      <c r="X63">
        <v>95.075112000000004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19.308543</v>
      </c>
      <c r="AH63">
        <v>21.97343</v>
      </c>
      <c r="AI63">
        <v>0</v>
      </c>
      <c r="AJ63">
        <v>0</v>
      </c>
      <c r="AK63">
        <v>25.396191999999999</v>
      </c>
      <c r="AL63">
        <v>12.919347999999999</v>
      </c>
      <c r="AM63">
        <v>0</v>
      </c>
      <c r="AN63">
        <v>0.57334099999999999</v>
      </c>
      <c r="AO63">
        <v>1.9896739999999999</v>
      </c>
      <c r="AP63">
        <v>4.9538830000000003</v>
      </c>
      <c r="AQ63">
        <v>15.044375</v>
      </c>
      <c r="AR63">
        <v>6.404083</v>
      </c>
      <c r="AS63">
        <v>14.305933</v>
      </c>
      <c r="AT63">
        <v>19.336023000000001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135.35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2197.8684569999991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330.22020800000001</v>
      </c>
      <c r="L64">
        <v>535.27375099999995</v>
      </c>
      <c r="M64">
        <v>88.945599999999999</v>
      </c>
      <c r="N64">
        <v>114.20325</v>
      </c>
      <c r="O64">
        <v>119.559926</v>
      </c>
      <c r="P64">
        <v>100.0638</v>
      </c>
      <c r="Q64">
        <v>6.6951869999999998</v>
      </c>
      <c r="R64">
        <v>40.982748999999998</v>
      </c>
      <c r="S64">
        <v>17.686252</v>
      </c>
      <c r="T64">
        <v>0</v>
      </c>
      <c r="U64">
        <v>404.86683599999998</v>
      </c>
      <c r="V64">
        <v>18.813928000000001</v>
      </c>
      <c r="W64">
        <v>43.718696000000001</v>
      </c>
      <c r="X64">
        <v>95.075112000000004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19.308543</v>
      </c>
      <c r="AH64">
        <v>21.97343</v>
      </c>
      <c r="AI64">
        <v>0</v>
      </c>
      <c r="AJ64">
        <v>0</v>
      </c>
      <c r="AK64">
        <v>25.396191999999999</v>
      </c>
      <c r="AL64">
        <v>12.919347999999999</v>
      </c>
      <c r="AM64">
        <v>0</v>
      </c>
      <c r="AN64">
        <v>0.57334099999999999</v>
      </c>
      <c r="AO64">
        <v>1.9896739999999999</v>
      </c>
      <c r="AP64">
        <v>4.9538830000000003</v>
      </c>
      <c r="AQ64">
        <v>15.044375</v>
      </c>
      <c r="AR64">
        <v>6.404083</v>
      </c>
      <c r="AS64">
        <v>14.305933</v>
      </c>
      <c r="AT64">
        <v>19.336023000000001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2218.1712569999991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330.22020800000001</v>
      </c>
      <c r="L65">
        <v>545.90855099999999</v>
      </c>
      <c r="M65">
        <v>88.945599999999999</v>
      </c>
      <c r="N65">
        <v>114.20325</v>
      </c>
      <c r="O65">
        <v>119.559926</v>
      </c>
      <c r="P65">
        <v>100.0638</v>
      </c>
      <c r="Q65">
        <v>6.6951869999999998</v>
      </c>
      <c r="R65">
        <v>40.982748999999998</v>
      </c>
      <c r="S65">
        <v>17.686252</v>
      </c>
      <c r="T65">
        <v>0</v>
      </c>
      <c r="U65">
        <v>404.86683599999998</v>
      </c>
      <c r="V65">
        <v>18.813928000000001</v>
      </c>
      <c r="W65">
        <v>43.720146</v>
      </c>
      <c r="X65">
        <v>95.075112000000004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19.308543</v>
      </c>
      <c r="AH65">
        <v>21.97343</v>
      </c>
      <c r="AI65">
        <v>0</v>
      </c>
      <c r="AJ65">
        <v>0</v>
      </c>
      <c r="AK65">
        <v>25.396191999999999</v>
      </c>
      <c r="AL65">
        <v>12.919347999999999</v>
      </c>
      <c r="AM65">
        <v>0</v>
      </c>
      <c r="AN65">
        <v>0.57334099999999999</v>
      </c>
      <c r="AO65">
        <v>1.9896739999999999</v>
      </c>
      <c r="AP65">
        <v>4.9538830000000003</v>
      </c>
      <c r="AQ65">
        <v>30.088750000000001</v>
      </c>
      <c r="AR65">
        <v>6.404083</v>
      </c>
      <c r="AS65">
        <v>9.7540449999999996</v>
      </c>
      <c r="AT65">
        <v>19.336023000000001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2239.2999939999995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330.22020800000001</v>
      </c>
      <c r="L66">
        <v>545.90855099999999</v>
      </c>
      <c r="M66">
        <v>88.945599999999999</v>
      </c>
      <c r="N66">
        <v>114.20325</v>
      </c>
      <c r="O66">
        <v>119.559926</v>
      </c>
      <c r="P66">
        <v>100.0638</v>
      </c>
      <c r="Q66">
        <v>6.6951869999999998</v>
      </c>
      <c r="R66">
        <v>40.982748999999998</v>
      </c>
      <c r="S66">
        <v>17.686252</v>
      </c>
      <c r="T66">
        <v>0</v>
      </c>
      <c r="U66">
        <v>404.86683599999998</v>
      </c>
      <c r="V66">
        <v>18.813928000000001</v>
      </c>
      <c r="W66">
        <v>43.720146</v>
      </c>
      <c r="X66">
        <v>95.075112000000004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19.308543</v>
      </c>
      <c r="AH66">
        <v>45.228644000000003</v>
      </c>
      <c r="AI66">
        <v>0</v>
      </c>
      <c r="AJ66">
        <v>0</v>
      </c>
      <c r="AK66">
        <v>25.396191999999999</v>
      </c>
      <c r="AL66">
        <v>12.919347999999999</v>
      </c>
      <c r="AM66">
        <v>0</v>
      </c>
      <c r="AN66">
        <v>0.57334099999999999</v>
      </c>
      <c r="AO66">
        <v>1.9896739999999999</v>
      </c>
      <c r="AP66">
        <v>4.9538830000000003</v>
      </c>
      <c r="AQ66">
        <v>30.088750000000001</v>
      </c>
      <c r="AR66">
        <v>6.404083</v>
      </c>
      <c r="AS66">
        <v>9.7540449999999996</v>
      </c>
      <c r="AT66">
        <v>19.336023000000001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2262.5552079999993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330.22020800000001</v>
      </c>
      <c r="L67">
        <v>602.62188300000003</v>
      </c>
      <c r="M67">
        <v>88.945599999999999</v>
      </c>
      <c r="N67">
        <v>114.20325</v>
      </c>
      <c r="O67">
        <v>119.559926</v>
      </c>
      <c r="P67">
        <v>100.0638</v>
      </c>
      <c r="Q67">
        <v>9.6583319999999997</v>
      </c>
      <c r="R67">
        <v>40.982748999999998</v>
      </c>
      <c r="S67">
        <v>25.513949</v>
      </c>
      <c r="T67">
        <v>0</v>
      </c>
      <c r="U67">
        <v>404.86683599999998</v>
      </c>
      <c r="V67">
        <v>18.813928000000001</v>
      </c>
      <c r="W67">
        <v>43.720146</v>
      </c>
      <c r="X67">
        <v>95.075112000000004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15.931754</v>
      </c>
      <c r="AF67">
        <v>8.579383</v>
      </c>
      <c r="AG67">
        <v>19.308543</v>
      </c>
      <c r="AH67">
        <v>45.228644000000003</v>
      </c>
      <c r="AI67">
        <v>0</v>
      </c>
      <c r="AJ67">
        <v>0</v>
      </c>
      <c r="AK67">
        <v>25.396191999999999</v>
      </c>
      <c r="AL67">
        <v>24.715274999999998</v>
      </c>
      <c r="AM67">
        <v>0</v>
      </c>
      <c r="AN67">
        <v>0.57334099999999999</v>
      </c>
      <c r="AO67">
        <v>1.9896739999999999</v>
      </c>
      <c r="AP67">
        <v>4.9538830000000003</v>
      </c>
      <c r="AQ67">
        <v>45.133124000000002</v>
      </c>
      <c r="AR67">
        <v>48.030624000000003</v>
      </c>
      <c r="AS67">
        <v>9.7540449999999996</v>
      </c>
      <c r="AT67">
        <v>19.336023000000001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135.35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2398.5262239999993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330.22020800000001</v>
      </c>
      <c r="L68">
        <v>631.46551699999998</v>
      </c>
      <c r="M68">
        <v>88.945599999999999</v>
      </c>
      <c r="N68">
        <v>114.20325</v>
      </c>
      <c r="O68">
        <v>119.559926</v>
      </c>
      <c r="P68">
        <v>100.0638</v>
      </c>
      <c r="Q68">
        <v>9.6583319999999997</v>
      </c>
      <c r="R68">
        <v>40.982748999999998</v>
      </c>
      <c r="S68">
        <v>25.513949</v>
      </c>
      <c r="T68">
        <v>0</v>
      </c>
      <c r="U68">
        <v>404.86683599999998</v>
      </c>
      <c r="V68">
        <v>18.813928000000001</v>
      </c>
      <c r="W68">
        <v>43.720146</v>
      </c>
      <c r="X68">
        <v>95.075112000000004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15.931754</v>
      </c>
      <c r="AF68">
        <v>8.579383</v>
      </c>
      <c r="AG68">
        <v>19.308543</v>
      </c>
      <c r="AH68">
        <v>45.228644000000003</v>
      </c>
      <c r="AI68">
        <v>0</v>
      </c>
      <c r="AJ68">
        <v>0</v>
      </c>
      <c r="AK68">
        <v>25.396191999999999</v>
      </c>
      <c r="AL68">
        <v>24.715274999999998</v>
      </c>
      <c r="AM68">
        <v>0</v>
      </c>
      <c r="AN68">
        <v>0.57334099999999999</v>
      </c>
      <c r="AO68">
        <v>1.9896739999999999</v>
      </c>
      <c r="AP68">
        <v>4.9538830000000003</v>
      </c>
      <c r="AQ68">
        <v>45.133124000000002</v>
      </c>
      <c r="AR68">
        <v>48.030624000000003</v>
      </c>
      <c r="AS68">
        <v>9.7540449999999996</v>
      </c>
      <c r="AT68">
        <v>19.336023000000001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2427.3698579999996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330.22020800000001</v>
      </c>
      <c r="L69">
        <v>631.46551699999998</v>
      </c>
      <c r="M69">
        <v>88.945599999999999</v>
      </c>
      <c r="N69">
        <v>114.20325</v>
      </c>
      <c r="O69">
        <v>119.559926</v>
      </c>
      <c r="P69">
        <v>100.0638</v>
      </c>
      <c r="Q69">
        <v>9.6583319999999997</v>
      </c>
      <c r="R69">
        <v>40.982748999999998</v>
      </c>
      <c r="S69">
        <v>25.513949</v>
      </c>
      <c r="T69">
        <v>0</v>
      </c>
      <c r="U69">
        <v>404.86683599999998</v>
      </c>
      <c r="V69">
        <v>18.813928000000001</v>
      </c>
      <c r="W69">
        <v>43.720146</v>
      </c>
      <c r="X69">
        <v>95.075112000000004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15.931754</v>
      </c>
      <c r="AF69">
        <v>8.579383</v>
      </c>
      <c r="AG69">
        <v>19.308543</v>
      </c>
      <c r="AH69">
        <v>45.228644000000003</v>
      </c>
      <c r="AI69">
        <v>0</v>
      </c>
      <c r="AJ69">
        <v>0</v>
      </c>
      <c r="AK69">
        <v>25.396191999999999</v>
      </c>
      <c r="AL69">
        <v>24.715274999999998</v>
      </c>
      <c r="AM69">
        <v>0</v>
      </c>
      <c r="AN69">
        <v>0.57334099999999999</v>
      </c>
      <c r="AO69">
        <v>1.9896739999999999</v>
      </c>
      <c r="AP69">
        <v>4.9538830000000003</v>
      </c>
      <c r="AQ69">
        <v>60.177498999999997</v>
      </c>
      <c r="AR69">
        <v>6.404083</v>
      </c>
      <c r="AS69">
        <v>9.7540449999999996</v>
      </c>
      <c r="AT69">
        <v>19.336023000000001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135.35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2400.7876919999994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330.22020800000001</v>
      </c>
      <c r="L70">
        <v>631.46551699999998</v>
      </c>
      <c r="M70">
        <v>88.945599999999999</v>
      </c>
      <c r="N70">
        <v>114.20325</v>
      </c>
      <c r="O70">
        <v>119.559926</v>
      </c>
      <c r="P70">
        <v>100.0638</v>
      </c>
      <c r="Q70">
        <v>9.6583319999999997</v>
      </c>
      <c r="R70">
        <v>40.982748999999998</v>
      </c>
      <c r="S70">
        <v>25.513949</v>
      </c>
      <c r="T70">
        <v>0</v>
      </c>
      <c r="U70">
        <v>404.86683599999998</v>
      </c>
      <c r="V70">
        <v>18.813928000000001</v>
      </c>
      <c r="W70">
        <v>43.720146</v>
      </c>
      <c r="X70">
        <v>95.075112000000004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15.931754</v>
      </c>
      <c r="AF70">
        <v>8.579383</v>
      </c>
      <c r="AG70">
        <v>19.308543</v>
      </c>
      <c r="AH70">
        <v>45.228644000000003</v>
      </c>
      <c r="AI70">
        <v>0</v>
      </c>
      <c r="AJ70">
        <v>0</v>
      </c>
      <c r="AK70">
        <v>25.396191999999999</v>
      </c>
      <c r="AL70">
        <v>24.715274999999998</v>
      </c>
      <c r="AM70">
        <v>0</v>
      </c>
      <c r="AN70">
        <v>0.57334099999999999</v>
      </c>
      <c r="AO70">
        <v>1.9896739999999999</v>
      </c>
      <c r="AP70">
        <v>4.9538830000000003</v>
      </c>
      <c r="AQ70">
        <v>60.177498999999997</v>
      </c>
      <c r="AR70">
        <v>6.404083</v>
      </c>
      <c r="AS70">
        <v>9.7540449999999996</v>
      </c>
      <c r="AT70">
        <v>19.336023000000001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135.35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2400.7876919999994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330.22020800000001</v>
      </c>
      <c r="L71">
        <v>631.46783700000003</v>
      </c>
      <c r="M71">
        <v>88.945599999999999</v>
      </c>
      <c r="N71">
        <v>114.20325</v>
      </c>
      <c r="O71">
        <v>119.559926</v>
      </c>
      <c r="P71">
        <v>95.713200000000001</v>
      </c>
      <c r="Q71">
        <v>9.6607489999999991</v>
      </c>
      <c r="R71">
        <v>40.984774999999999</v>
      </c>
      <c r="S71">
        <v>25.514731999999999</v>
      </c>
      <c r="T71">
        <v>0</v>
      </c>
      <c r="U71">
        <v>404.86683599999998</v>
      </c>
      <c r="V71">
        <v>18.813928000000001</v>
      </c>
      <c r="W71">
        <v>43.720146</v>
      </c>
      <c r="X71">
        <v>95.075112000000004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15.931754</v>
      </c>
      <c r="AF71">
        <v>8.579383</v>
      </c>
      <c r="AG71">
        <v>19.308543</v>
      </c>
      <c r="AH71">
        <v>45.228644000000003</v>
      </c>
      <c r="AI71">
        <v>0</v>
      </c>
      <c r="AJ71">
        <v>0</v>
      </c>
      <c r="AK71">
        <v>25.396191999999999</v>
      </c>
      <c r="AL71">
        <v>24.715274999999998</v>
      </c>
      <c r="AM71">
        <v>0</v>
      </c>
      <c r="AN71">
        <v>0.57334099999999999</v>
      </c>
      <c r="AO71">
        <v>1.9896739999999999</v>
      </c>
      <c r="AP71">
        <v>5.5731190000000002</v>
      </c>
      <c r="AQ71">
        <v>60.177498999999997</v>
      </c>
      <c r="AR71">
        <v>6.404083</v>
      </c>
      <c r="AS71">
        <v>9.7540449999999996</v>
      </c>
      <c r="AT71">
        <v>19.336023000000001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2397.0638739999995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330.22020800000001</v>
      </c>
      <c r="L72">
        <v>631.46783700000003</v>
      </c>
      <c r="M72">
        <v>88.945599999999999</v>
      </c>
      <c r="N72">
        <v>114.20325</v>
      </c>
      <c r="O72">
        <v>119.559926</v>
      </c>
      <c r="P72">
        <v>95.713200000000001</v>
      </c>
      <c r="Q72">
        <v>9.6607489999999991</v>
      </c>
      <c r="R72">
        <v>40.984774999999999</v>
      </c>
      <c r="S72">
        <v>25.514731999999999</v>
      </c>
      <c r="T72">
        <v>0</v>
      </c>
      <c r="U72">
        <v>404.86683599999998</v>
      </c>
      <c r="V72">
        <v>18.813928000000001</v>
      </c>
      <c r="W72">
        <v>43.720146</v>
      </c>
      <c r="X72">
        <v>95.075112000000004</v>
      </c>
      <c r="Y72">
        <v>0</v>
      </c>
      <c r="Z72">
        <v>0</v>
      </c>
      <c r="AA72">
        <v>6.7975709999999996</v>
      </c>
      <c r="AB72">
        <v>12.732794999999999</v>
      </c>
      <c r="AC72">
        <v>0</v>
      </c>
      <c r="AD72">
        <v>8.8327200000000001</v>
      </c>
      <c r="AE72">
        <v>15.931754</v>
      </c>
      <c r="AF72">
        <v>8.579383</v>
      </c>
      <c r="AG72">
        <v>19.308543</v>
      </c>
      <c r="AH72">
        <v>45.228644000000003</v>
      </c>
      <c r="AI72">
        <v>3.0768409999999999</v>
      </c>
      <c r="AJ72">
        <v>0</v>
      </c>
      <c r="AK72">
        <v>25.396191999999999</v>
      </c>
      <c r="AL72">
        <v>24.715274999999998</v>
      </c>
      <c r="AM72">
        <v>0</v>
      </c>
      <c r="AN72">
        <v>0.57334099999999999</v>
      </c>
      <c r="AO72">
        <v>1.9896739999999999</v>
      </c>
      <c r="AP72">
        <v>5.5731190000000002</v>
      </c>
      <c r="AQ72">
        <v>60.177498999999997</v>
      </c>
      <c r="AR72">
        <v>6.404083</v>
      </c>
      <c r="AS72">
        <v>9.7540449999999996</v>
      </c>
      <c r="AT72">
        <v>19.336023000000001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135.35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2428.5038009999994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330.22020800000001</v>
      </c>
      <c r="L73">
        <v>631.46783700000003</v>
      </c>
      <c r="M73">
        <v>88.945599999999999</v>
      </c>
      <c r="N73">
        <v>114.20325</v>
      </c>
      <c r="O73">
        <v>119.559926</v>
      </c>
      <c r="P73">
        <v>95.713200000000001</v>
      </c>
      <c r="Q73">
        <v>9.6607489999999991</v>
      </c>
      <c r="R73">
        <v>40.984774999999999</v>
      </c>
      <c r="S73">
        <v>25.514731999999999</v>
      </c>
      <c r="T73">
        <v>0</v>
      </c>
      <c r="U73">
        <v>404.86683599999998</v>
      </c>
      <c r="V73">
        <v>20.043552999999999</v>
      </c>
      <c r="W73">
        <v>43.720146</v>
      </c>
      <c r="X73">
        <v>95.075112000000004</v>
      </c>
      <c r="Y73">
        <v>0</v>
      </c>
      <c r="Z73">
        <v>0</v>
      </c>
      <c r="AA73">
        <v>13.518763999999999</v>
      </c>
      <c r="AB73">
        <v>12.732794999999999</v>
      </c>
      <c r="AC73">
        <v>0</v>
      </c>
      <c r="AD73">
        <v>17.665438999999999</v>
      </c>
      <c r="AE73">
        <v>15.931754</v>
      </c>
      <c r="AF73">
        <v>8.579383</v>
      </c>
      <c r="AG73">
        <v>19.308543</v>
      </c>
      <c r="AH73">
        <v>64.089172000000005</v>
      </c>
      <c r="AI73">
        <v>6.1536819999999999</v>
      </c>
      <c r="AJ73">
        <v>0</v>
      </c>
      <c r="AK73">
        <v>25.396191999999999</v>
      </c>
      <c r="AL73">
        <v>24.715274999999998</v>
      </c>
      <c r="AM73">
        <v>0</v>
      </c>
      <c r="AN73">
        <v>0.57334099999999999</v>
      </c>
      <c r="AO73">
        <v>1.9896739999999999</v>
      </c>
      <c r="AP73">
        <v>5.5731190000000002</v>
      </c>
      <c r="AQ73">
        <v>60.177498999999997</v>
      </c>
      <c r="AR73">
        <v>6.404083</v>
      </c>
      <c r="AS73">
        <v>9.7540449999999996</v>
      </c>
      <c r="AT73">
        <v>19.336023000000001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135.35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2467.2247069999994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330.22020800000001</v>
      </c>
      <c r="L74">
        <v>631.46783700000003</v>
      </c>
      <c r="M74">
        <v>88.945599999999999</v>
      </c>
      <c r="N74">
        <v>114.20325</v>
      </c>
      <c r="O74">
        <v>119.559926</v>
      </c>
      <c r="P74">
        <v>95.713200000000001</v>
      </c>
      <c r="Q74">
        <v>9.6607489999999991</v>
      </c>
      <c r="R74">
        <v>40.984774999999999</v>
      </c>
      <c r="S74">
        <v>25.514731999999999</v>
      </c>
      <c r="T74">
        <v>0</v>
      </c>
      <c r="U74">
        <v>404.86683599999998</v>
      </c>
      <c r="V74">
        <v>20.043552999999999</v>
      </c>
      <c r="W74">
        <v>43.720146</v>
      </c>
      <c r="X74">
        <v>95.075112000000004</v>
      </c>
      <c r="Y74">
        <v>0</v>
      </c>
      <c r="Z74">
        <v>0</v>
      </c>
      <c r="AA74">
        <v>27.113906</v>
      </c>
      <c r="AB74">
        <v>12.732794999999999</v>
      </c>
      <c r="AC74">
        <v>0</v>
      </c>
      <c r="AD74">
        <v>26.498159000000001</v>
      </c>
      <c r="AE74">
        <v>15.931754</v>
      </c>
      <c r="AF74">
        <v>17.158766</v>
      </c>
      <c r="AG74">
        <v>19.308543</v>
      </c>
      <c r="AH74">
        <v>82.400363999999996</v>
      </c>
      <c r="AI74">
        <v>31.615157</v>
      </c>
      <c r="AJ74">
        <v>0</v>
      </c>
      <c r="AK74">
        <v>25.396191999999999</v>
      </c>
      <c r="AL74">
        <v>24.715274999999998</v>
      </c>
      <c r="AM74">
        <v>5.1034280000000001</v>
      </c>
      <c r="AN74">
        <v>0.57334099999999999</v>
      </c>
      <c r="AO74">
        <v>1.9896739999999999</v>
      </c>
      <c r="AP74">
        <v>5.5731190000000002</v>
      </c>
      <c r="AQ74">
        <v>60.177498999999997</v>
      </c>
      <c r="AR74">
        <v>6.404083</v>
      </c>
      <c r="AS74">
        <v>9.7540449999999996</v>
      </c>
      <c r="AT74">
        <v>19.336023000000001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135.35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2547.1080470000002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330.22020800000001</v>
      </c>
      <c r="L75">
        <v>631.46783700000003</v>
      </c>
      <c r="M75">
        <v>88.945599999999999</v>
      </c>
      <c r="N75">
        <v>114.20325</v>
      </c>
      <c r="O75">
        <v>119.559926</v>
      </c>
      <c r="P75">
        <v>95.713200000000001</v>
      </c>
      <c r="Q75">
        <v>9.6607489999999991</v>
      </c>
      <c r="R75">
        <v>40.984774999999999</v>
      </c>
      <c r="S75">
        <v>25.514731999999999</v>
      </c>
      <c r="T75">
        <v>0</v>
      </c>
      <c r="U75">
        <v>404.86683599999998</v>
      </c>
      <c r="V75">
        <v>20.043552999999999</v>
      </c>
      <c r="W75">
        <v>43.720146</v>
      </c>
      <c r="X75">
        <v>95.075112000000004</v>
      </c>
      <c r="Y75">
        <v>0</v>
      </c>
      <c r="Z75">
        <v>0</v>
      </c>
      <c r="AA75">
        <v>38.188600000000001</v>
      </c>
      <c r="AB75">
        <v>25.465589000000001</v>
      </c>
      <c r="AC75">
        <v>9.3565360000000002</v>
      </c>
      <c r="AD75">
        <v>35.330877999999998</v>
      </c>
      <c r="AE75">
        <v>31.863507999999999</v>
      </c>
      <c r="AF75">
        <v>25.738150000000001</v>
      </c>
      <c r="AG75">
        <v>19.308543</v>
      </c>
      <c r="AH75">
        <v>110.416488</v>
      </c>
      <c r="AI75">
        <v>31.615157</v>
      </c>
      <c r="AJ75">
        <v>0</v>
      </c>
      <c r="AK75">
        <v>25.396191999999999</v>
      </c>
      <c r="AL75">
        <v>24.715274999999998</v>
      </c>
      <c r="AM75">
        <v>10.206856</v>
      </c>
      <c r="AN75">
        <v>0.57334099999999999</v>
      </c>
      <c r="AO75">
        <v>1.9896739999999999</v>
      </c>
      <c r="AP75">
        <v>5.5731190000000002</v>
      </c>
      <c r="AQ75">
        <v>60.177498999999997</v>
      </c>
      <c r="AR75">
        <v>6.404083</v>
      </c>
      <c r="AS75">
        <v>9.7540449999999996</v>
      </c>
      <c r="AT75">
        <v>19.336023000000001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135.35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2646.7354799999994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330.22020800000001</v>
      </c>
      <c r="L76">
        <v>631.46783700000003</v>
      </c>
      <c r="M76">
        <v>88.945599999999999</v>
      </c>
      <c r="N76">
        <v>114.20325</v>
      </c>
      <c r="O76">
        <v>119.559926</v>
      </c>
      <c r="P76">
        <v>95.713200000000001</v>
      </c>
      <c r="Q76">
        <v>9.6607489999999991</v>
      </c>
      <c r="R76">
        <v>40.984774999999999</v>
      </c>
      <c r="S76">
        <v>25.514731999999999</v>
      </c>
      <c r="T76">
        <v>0</v>
      </c>
      <c r="U76">
        <v>404.86683599999998</v>
      </c>
      <c r="V76">
        <v>20.043552999999999</v>
      </c>
      <c r="W76">
        <v>43.720146</v>
      </c>
      <c r="X76">
        <v>95.075112000000004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18.731538</v>
      </c>
      <c r="AD76">
        <v>35.330877999999998</v>
      </c>
      <c r="AE76">
        <v>47.795262000000001</v>
      </c>
      <c r="AF76">
        <v>37.749285999999998</v>
      </c>
      <c r="AG76">
        <v>19.308543</v>
      </c>
      <c r="AH76">
        <v>135.68593300000001</v>
      </c>
      <c r="AI76">
        <v>31.615157</v>
      </c>
      <c r="AJ76">
        <v>0</v>
      </c>
      <c r="AK76">
        <v>25.396191999999999</v>
      </c>
      <c r="AL76">
        <v>24.715274999999998</v>
      </c>
      <c r="AM76">
        <v>15.279354</v>
      </c>
      <c r="AN76">
        <v>0.57334099999999999</v>
      </c>
      <c r="AO76">
        <v>1.9896739999999999</v>
      </c>
      <c r="AP76">
        <v>5.5731190000000002</v>
      </c>
      <c r="AQ76">
        <v>60.177498999999997</v>
      </c>
      <c r="AR76">
        <v>6.404083</v>
      </c>
      <c r="AS76">
        <v>9.7540449999999996</v>
      </c>
      <c r="AT76">
        <v>19.336023000000001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135.35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2748.6012020000003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330.22020800000001</v>
      </c>
      <c r="L77">
        <v>631.46783700000003</v>
      </c>
      <c r="M77">
        <v>88.945599999999999</v>
      </c>
      <c r="N77">
        <v>114.20325</v>
      </c>
      <c r="O77">
        <v>119.559926</v>
      </c>
      <c r="P77">
        <v>95.713200000000001</v>
      </c>
      <c r="Q77">
        <v>9.6607489999999991</v>
      </c>
      <c r="R77">
        <v>40.984774999999999</v>
      </c>
      <c r="S77">
        <v>25.514731999999999</v>
      </c>
      <c r="T77">
        <v>0</v>
      </c>
      <c r="U77">
        <v>404.86683599999998</v>
      </c>
      <c r="V77">
        <v>20.043552999999999</v>
      </c>
      <c r="W77">
        <v>43.720146</v>
      </c>
      <c r="X77">
        <v>95.075112000000004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18.731538</v>
      </c>
      <c r="AD77">
        <v>35.330877999999998</v>
      </c>
      <c r="AE77">
        <v>47.795262000000001</v>
      </c>
      <c r="AF77">
        <v>37.749285999999998</v>
      </c>
      <c r="AG77">
        <v>19.308543</v>
      </c>
      <c r="AH77">
        <v>135.68593300000001</v>
      </c>
      <c r="AI77">
        <v>31.615157</v>
      </c>
      <c r="AJ77">
        <v>0</v>
      </c>
      <c r="AK77">
        <v>25.396191999999999</v>
      </c>
      <c r="AL77">
        <v>68.528717999999998</v>
      </c>
      <c r="AM77">
        <v>15.279354</v>
      </c>
      <c r="AN77">
        <v>0.57334099999999999</v>
      </c>
      <c r="AO77">
        <v>0.56847800000000004</v>
      </c>
      <c r="AP77">
        <v>5.5731190000000002</v>
      </c>
      <c r="AQ77">
        <v>60.177498999999997</v>
      </c>
      <c r="AR77">
        <v>6.404083</v>
      </c>
      <c r="AS77">
        <v>9.7540449999999996</v>
      </c>
      <c r="AT77">
        <v>19.336023000000001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135.35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2790.9934490000005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330.22020800000001</v>
      </c>
      <c r="L78">
        <v>631.46783700000003</v>
      </c>
      <c r="M78">
        <v>88.945599999999999</v>
      </c>
      <c r="N78">
        <v>114.20325</v>
      </c>
      <c r="O78">
        <v>119.559926</v>
      </c>
      <c r="P78">
        <v>95.713200000000001</v>
      </c>
      <c r="Q78">
        <v>9.6607489999999991</v>
      </c>
      <c r="R78">
        <v>40.984774999999999</v>
      </c>
      <c r="S78">
        <v>25.514731999999999</v>
      </c>
      <c r="T78">
        <v>0</v>
      </c>
      <c r="U78">
        <v>404.86683599999998</v>
      </c>
      <c r="V78">
        <v>20.043552999999999</v>
      </c>
      <c r="W78">
        <v>43.720146</v>
      </c>
      <c r="X78">
        <v>95.075112000000004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18.731538</v>
      </c>
      <c r="AD78">
        <v>35.330877999999998</v>
      </c>
      <c r="AE78">
        <v>47.795262000000001</v>
      </c>
      <c r="AF78">
        <v>37.749285999999998</v>
      </c>
      <c r="AG78">
        <v>19.308543</v>
      </c>
      <c r="AH78">
        <v>135.68593300000001</v>
      </c>
      <c r="AI78">
        <v>31.615157</v>
      </c>
      <c r="AJ78">
        <v>0</v>
      </c>
      <c r="AK78">
        <v>25.396191999999999</v>
      </c>
      <c r="AL78">
        <v>68.528717999999998</v>
      </c>
      <c r="AM78">
        <v>15.279354</v>
      </c>
      <c r="AN78">
        <v>0.57334099999999999</v>
      </c>
      <c r="AO78">
        <v>0.56847800000000004</v>
      </c>
      <c r="AP78">
        <v>5.5731190000000002</v>
      </c>
      <c r="AQ78">
        <v>60.177498999999997</v>
      </c>
      <c r="AR78">
        <v>10.673472</v>
      </c>
      <c r="AS78">
        <v>9.7540449999999996</v>
      </c>
      <c r="AT78">
        <v>19.336023000000001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135.35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2795.2628380000006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330.22020800000001</v>
      </c>
      <c r="L79">
        <v>631.46551699999998</v>
      </c>
      <c r="M79">
        <v>88.945599999999999</v>
      </c>
      <c r="N79">
        <v>114.20325</v>
      </c>
      <c r="O79">
        <v>119.559926</v>
      </c>
      <c r="P79">
        <v>95.713200000000001</v>
      </c>
      <c r="Q79">
        <v>6.6951869999999998</v>
      </c>
      <c r="R79">
        <v>40.982748999999998</v>
      </c>
      <c r="S79">
        <v>17.686252</v>
      </c>
      <c r="T79">
        <v>0</v>
      </c>
      <c r="U79">
        <v>404.86683599999998</v>
      </c>
      <c r="V79">
        <v>20.043552999999999</v>
      </c>
      <c r="W79">
        <v>43.720146</v>
      </c>
      <c r="X79">
        <v>95.075112000000004</v>
      </c>
      <c r="Y79">
        <v>0</v>
      </c>
      <c r="Z79">
        <v>18.912928000000001</v>
      </c>
      <c r="AA79">
        <v>27.113906</v>
      </c>
      <c r="AB79">
        <v>38.198383999999997</v>
      </c>
      <c r="AC79">
        <v>18.731538</v>
      </c>
      <c r="AD79">
        <v>35.330877999999998</v>
      </c>
      <c r="AE79">
        <v>47.795262000000001</v>
      </c>
      <c r="AF79">
        <v>37.749285999999998</v>
      </c>
      <c r="AG79">
        <v>19.308543</v>
      </c>
      <c r="AH79">
        <v>135.68593300000001</v>
      </c>
      <c r="AI79">
        <v>31.615157</v>
      </c>
      <c r="AJ79">
        <v>0</v>
      </c>
      <c r="AK79">
        <v>25.396191999999999</v>
      </c>
      <c r="AL79">
        <v>68.528717999999998</v>
      </c>
      <c r="AM79">
        <v>15.279354</v>
      </c>
      <c r="AN79">
        <v>0.57334099999999999</v>
      </c>
      <c r="AO79">
        <v>0</v>
      </c>
      <c r="AP79">
        <v>5.5731190000000002</v>
      </c>
      <c r="AQ79">
        <v>60.177498999999997</v>
      </c>
      <c r="AR79">
        <v>48.030624000000003</v>
      </c>
      <c r="AS79">
        <v>9.7540449999999996</v>
      </c>
      <c r="AT79">
        <v>19.336023000000001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135.35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2807.6182659999999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330.22020800000001</v>
      </c>
      <c r="L80">
        <v>631.46551699999998</v>
      </c>
      <c r="M80">
        <v>88.945599999999999</v>
      </c>
      <c r="N80">
        <v>114.20325</v>
      </c>
      <c r="O80">
        <v>119.559926</v>
      </c>
      <c r="P80">
        <v>95.713200000000001</v>
      </c>
      <c r="Q80">
        <v>6.6951869999999998</v>
      </c>
      <c r="R80">
        <v>40.982748999999998</v>
      </c>
      <c r="S80">
        <v>17.686252</v>
      </c>
      <c r="T80">
        <v>0</v>
      </c>
      <c r="U80">
        <v>404.86683599999998</v>
      </c>
      <c r="V80">
        <v>20.043552999999999</v>
      </c>
      <c r="W80">
        <v>43.720146</v>
      </c>
      <c r="X80">
        <v>95.075112000000004</v>
      </c>
      <c r="Y80">
        <v>0</v>
      </c>
      <c r="Z80">
        <v>18.912928000000001</v>
      </c>
      <c r="AA80">
        <v>27.113906</v>
      </c>
      <c r="AB80">
        <v>38.198383999999997</v>
      </c>
      <c r="AC80">
        <v>18.731538</v>
      </c>
      <c r="AD80">
        <v>35.330877999999998</v>
      </c>
      <c r="AE80">
        <v>47.795262000000001</v>
      </c>
      <c r="AF80">
        <v>37.749285999999998</v>
      </c>
      <c r="AG80">
        <v>19.308543</v>
      </c>
      <c r="AH80">
        <v>135.68593300000001</v>
      </c>
      <c r="AI80">
        <v>3.6922090000000001</v>
      </c>
      <c r="AJ80">
        <v>0</v>
      </c>
      <c r="AK80">
        <v>25.396191999999999</v>
      </c>
      <c r="AL80">
        <v>68.528717999999998</v>
      </c>
      <c r="AM80">
        <v>15.279354</v>
      </c>
      <c r="AN80">
        <v>0.57334099999999999</v>
      </c>
      <c r="AO80">
        <v>0</v>
      </c>
      <c r="AP80">
        <v>5.5731190000000002</v>
      </c>
      <c r="AQ80">
        <v>60.177498999999997</v>
      </c>
      <c r="AR80">
        <v>48.030624000000003</v>
      </c>
      <c r="AS80">
        <v>9.7540449999999996</v>
      </c>
      <c r="AT80">
        <v>19.336023000000001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135.35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2779.6953179999996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330.22020800000001</v>
      </c>
      <c r="L81">
        <v>631.46551699999998</v>
      </c>
      <c r="M81">
        <v>88.945599999999999</v>
      </c>
      <c r="N81">
        <v>114.20325</v>
      </c>
      <c r="O81">
        <v>119.559926</v>
      </c>
      <c r="P81">
        <v>95.713200000000001</v>
      </c>
      <c r="Q81">
        <v>6.6951869999999998</v>
      </c>
      <c r="R81">
        <v>32.455475999999997</v>
      </c>
      <c r="S81">
        <v>17.686252</v>
      </c>
      <c r="T81">
        <v>0</v>
      </c>
      <c r="U81">
        <v>404.86683599999998</v>
      </c>
      <c r="V81">
        <v>20.043552999999999</v>
      </c>
      <c r="W81">
        <v>43.720146</v>
      </c>
      <c r="X81">
        <v>95.075112000000004</v>
      </c>
      <c r="Y81">
        <v>0</v>
      </c>
      <c r="Z81">
        <v>6.3043089999999999</v>
      </c>
      <c r="AA81">
        <v>25.204476</v>
      </c>
      <c r="AB81">
        <v>38.198383999999997</v>
      </c>
      <c r="AC81">
        <v>18.731538</v>
      </c>
      <c r="AD81">
        <v>35.330877999999998</v>
      </c>
      <c r="AE81">
        <v>47.795262000000001</v>
      </c>
      <c r="AF81">
        <v>37.749285999999998</v>
      </c>
      <c r="AG81">
        <v>19.308543</v>
      </c>
      <c r="AH81">
        <v>128.17834400000001</v>
      </c>
      <c r="AI81">
        <v>0</v>
      </c>
      <c r="AJ81">
        <v>0</v>
      </c>
      <c r="AK81">
        <v>25.396191999999999</v>
      </c>
      <c r="AL81">
        <v>24.715274999999998</v>
      </c>
      <c r="AM81">
        <v>15.279354</v>
      </c>
      <c r="AN81">
        <v>0.57334099999999999</v>
      </c>
      <c r="AO81">
        <v>0</v>
      </c>
      <c r="AP81">
        <v>5.5731190000000002</v>
      </c>
      <c r="AQ81">
        <v>60.177498999999997</v>
      </c>
      <c r="AR81">
        <v>6.404083</v>
      </c>
      <c r="AS81">
        <v>9.7540449999999996</v>
      </c>
      <c r="AT81">
        <v>19.336023000000001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115.05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2639.7102140000002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330.22020800000001</v>
      </c>
      <c r="L82">
        <v>631.46551699999998</v>
      </c>
      <c r="M82">
        <v>88.945599999999999</v>
      </c>
      <c r="N82">
        <v>114.20325</v>
      </c>
      <c r="O82">
        <v>119.559926</v>
      </c>
      <c r="P82">
        <v>95.713200000000001</v>
      </c>
      <c r="Q82">
        <v>6.6951869999999998</v>
      </c>
      <c r="R82">
        <v>32.455475999999997</v>
      </c>
      <c r="S82">
        <v>17.686252</v>
      </c>
      <c r="T82">
        <v>0</v>
      </c>
      <c r="U82">
        <v>404.86683599999998</v>
      </c>
      <c r="V82">
        <v>20.043552999999999</v>
      </c>
      <c r="W82">
        <v>43.720146</v>
      </c>
      <c r="X82">
        <v>95.075112000000004</v>
      </c>
      <c r="Y82">
        <v>0</v>
      </c>
      <c r="Z82">
        <v>0</v>
      </c>
      <c r="AA82">
        <v>13.518763999999999</v>
      </c>
      <c r="AB82">
        <v>38.198383999999997</v>
      </c>
      <c r="AC82">
        <v>0</v>
      </c>
      <c r="AD82">
        <v>35.330877999999998</v>
      </c>
      <c r="AE82">
        <v>47.795262000000001</v>
      </c>
      <c r="AF82">
        <v>25.738150000000001</v>
      </c>
      <c r="AG82">
        <v>19.308543</v>
      </c>
      <c r="AH82">
        <v>128.17834400000001</v>
      </c>
      <c r="AI82">
        <v>0</v>
      </c>
      <c r="AJ82">
        <v>0</v>
      </c>
      <c r="AK82">
        <v>25.396191999999999</v>
      </c>
      <c r="AL82">
        <v>12.357638</v>
      </c>
      <c r="AM82">
        <v>10.206856</v>
      </c>
      <c r="AN82">
        <v>0.57334099999999999</v>
      </c>
      <c r="AO82">
        <v>0</v>
      </c>
      <c r="AP82">
        <v>5.5731190000000002</v>
      </c>
      <c r="AQ82">
        <v>60.177498999999997</v>
      </c>
      <c r="AR82">
        <v>6.404083</v>
      </c>
      <c r="AS82">
        <v>9.7540449999999996</v>
      </c>
      <c r="AT82">
        <v>19.336023000000001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111.18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2569.6773839999996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330.22020800000001</v>
      </c>
      <c r="L83">
        <v>588.44775100000004</v>
      </c>
      <c r="M83">
        <v>88.945599999999999</v>
      </c>
      <c r="N83">
        <v>114.20325</v>
      </c>
      <c r="O83">
        <v>119.559926</v>
      </c>
      <c r="P83">
        <v>95.713200000000001</v>
      </c>
      <c r="Q83">
        <v>6.6951869999999998</v>
      </c>
      <c r="R83">
        <v>32.455475999999997</v>
      </c>
      <c r="S83">
        <v>17.686252</v>
      </c>
      <c r="T83">
        <v>0</v>
      </c>
      <c r="U83">
        <v>404.86683599999998</v>
      </c>
      <c r="V83">
        <v>20.043552999999999</v>
      </c>
      <c r="W83">
        <v>43.720146</v>
      </c>
      <c r="X83">
        <v>95.075112000000004</v>
      </c>
      <c r="Y83">
        <v>0</v>
      </c>
      <c r="Z83">
        <v>0</v>
      </c>
      <c r="AA83">
        <v>13.518763999999999</v>
      </c>
      <c r="AB83">
        <v>25.465589000000001</v>
      </c>
      <c r="AC83">
        <v>0</v>
      </c>
      <c r="AD83">
        <v>35.330877999999998</v>
      </c>
      <c r="AE83">
        <v>47.795262000000001</v>
      </c>
      <c r="AF83">
        <v>17.158766</v>
      </c>
      <c r="AG83">
        <v>19.308543</v>
      </c>
      <c r="AH83">
        <v>114.44495000000001</v>
      </c>
      <c r="AI83">
        <v>0</v>
      </c>
      <c r="AJ83">
        <v>0</v>
      </c>
      <c r="AK83">
        <v>25.396191999999999</v>
      </c>
      <c r="AL83">
        <v>12.357638</v>
      </c>
      <c r="AM83">
        <v>5.1034280000000001</v>
      </c>
      <c r="AN83">
        <v>0.57334099999999999</v>
      </c>
      <c r="AO83">
        <v>0</v>
      </c>
      <c r="AP83">
        <v>5.5731190000000002</v>
      </c>
      <c r="AQ83">
        <v>60.177498999999997</v>
      </c>
      <c r="AR83">
        <v>6.404083</v>
      </c>
      <c r="AS83">
        <v>9.7540449999999996</v>
      </c>
      <c r="AT83">
        <v>19.336023000000001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107.31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2482.6406169999996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330.22020800000001</v>
      </c>
      <c r="L84">
        <v>588.44775100000004</v>
      </c>
      <c r="M84">
        <v>88.945599999999999</v>
      </c>
      <c r="N84">
        <v>114.20325</v>
      </c>
      <c r="O84">
        <v>119.559926</v>
      </c>
      <c r="P84">
        <v>95.713200000000001</v>
      </c>
      <c r="Q84">
        <v>6.6951869999999998</v>
      </c>
      <c r="R84">
        <v>32.455475999999997</v>
      </c>
      <c r="S84">
        <v>17.686252</v>
      </c>
      <c r="T84">
        <v>0</v>
      </c>
      <c r="U84">
        <v>404.86683599999998</v>
      </c>
      <c r="V84">
        <v>20.043552999999999</v>
      </c>
      <c r="W84">
        <v>43.720146</v>
      </c>
      <c r="X84">
        <v>95.075112000000004</v>
      </c>
      <c r="Y84">
        <v>0</v>
      </c>
      <c r="Z84">
        <v>0</v>
      </c>
      <c r="AA84">
        <v>6.7975709999999996</v>
      </c>
      <c r="AB84">
        <v>25.465589000000001</v>
      </c>
      <c r="AC84">
        <v>0</v>
      </c>
      <c r="AD84">
        <v>24.265713000000002</v>
      </c>
      <c r="AE84">
        <v>47.795262000000001</v>
      </c>
      <c r="AF84">
        <v>8.579383</v>
      </c>
      <c r="AG84">
        <v>19.308543</v>
      </c>
      <c r="AH84">
        <v>82.400363999999996</v>
      </c>
      <c r="AI84">
        <v>0</v>
      </c>
      <c r="AJ84">
        <v>0</v>
      </c>
      <c r="AK84">
        <v>25.396191999999999</v>
      </c>
      <c r="AL84">
        <v>12.357638</v>
      </c>
      <c r="AM84">
        <v>5.1034280000000001</v>
      </c>
      <c r="AN84">
        <v>0.57334099999999999</v>
      </c>
      <c r="AO84">
        <v>0</v>
      </c>
      <c r="AP84">
        <v>5.5731190000000002</v>
      </c>
      <c r="AQ84">
        <v>60.177498999999997</v>
      </c>
      <c r="AR84">
        <v>6.404083</v>
      </c>
      <c r="AS84">
        <v>9.7540449999999996</v>
      </c>
      <c r="AT84">
        <v>19.336023000000001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103.45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2420.3702899999994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330.22020800000001</v>
      </c>
      <c r="L85">
        <v>507.23655100000002</v>
      </c>
      <c r="M85">
        <v>88.945599999999999</v>
      </c>
      <c r="N85">
        <v>114.20325</v>
      </c>
      <c r="O85">
        <v>119.559926</v>
      </c>
      <c r="P85">
        <v>95.713200000000001</v>
      </c>
      <c r="Q85">
        <v>6.6951869999999998</v>
      </c>
      <c r="R85">
        <v>32.455475999999997</v>
      </c>
      <c r="S85">
        <v>17.686252</v>
      </c>
      <c r="T85">
        <v>0</v>
      </c>
      <c r="U85">
        <v>404.86683599999998</v>
      </c>
      <c r="V85">
        <v>20.043552999999999</v>
      </c>
      <c r="W85">
        <v>43.720146</v>
      </c>
      <c r="X85">
        <v>95.075112000000004</v>
      </c>
      <c r="Y85">
        <v>0</v>
      </c>
      <c r="Z85">
        <v>0</v>
      </c>
      <c r="AA85">
        <v>0</v>
      </c>
      <c r="AB85">
        <v>25.465589000000001</v>
      </c>
      <c r="AC85">
        <v>0</v>
      </c>
      <c r="AD85">
        <v>17.879999000000002</v>
      </c>
      <c r="AE85">
        <v>31.863507999999999</v>
      </c>
      <c r="AF85">
        <v>8.579383</v>
      </c>
      <c r="AG85">
        <v>19.308543</v>
      </c>
      <c r="AH85">
        <v>64.089172000000005</v>
      </c>
      <c r="AI85">
        <v>0</v>
      </c>
      <c r="AJ85">
        <v>0</v>
      </c>
      <c r="AK85">
        <v>25.396191999999999</v>
      </c>
      <c r="AL85">
        <v>12.357638</v>
      </c>
      <c r="AM85">
        <v>5.1034280000000001</v>
      </c>
      <c r="AN85">
        <v>0.57334099999999999</v>
      </c>
      <c r="AO85">
        <v>0</v>
      </c>
      <c r="AP85">
        <v>5.5731190000000002</v>
      </c>
      <c r="AQ85">
        <v>60.177498999999997</v>
      </c>
      <c r="AR85">
        <v>6.404083</v>
      </c>
      <c r="AS85">
        <v>9.1037759999999999</v>
      </c>
      <c r="AT85">
        <v>19.336023000000001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100.55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2288.1825899999994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330.22020800000001</v>
      </c>
      <c r="L86">
        <v>410.55655100000001</v>
      </c>
      <c r="M86">
        <v>88.945599999999999</v>
      </c>
      <c r="N86">
        <v>114.20325</v>
      </c>
      <c r="O86">
        <v>119.559926</v>
      </c>
      <c r="P86">
        <v>95.713200000000001</v>
      </c>
      <c r="Q86">
        <v>6.6951869999999998</v>
      </c>
      <c r="R86">
        <v>32.455475999999997</v>
      </c>
      <c r="S86">
        <v>17.686252</v>
      </c>
      <c r="T86">
        <v>0</v>
      </c>
      <c r="U86">
        <v>404.86683599999998</v>
      </c>
      <c r="V86">
        <v>20.043552999999999</v>
      </c>
      <c r="W86">
        <v>43.720146</v>
      </c>
      <c r="X86">
        <v>95.075112000000004</v>
      </c>
      <c r="Y86">
        <v>0</v>
      </c>
      <c r="Z86">
        <v>0</v>
      </c>
      <c r="AA86">
        <v>0</v>
      </c>
      <c r="AB86">
        <v>12.732794999999999</v>
      </c>
      <c r="AC86">
        <v>0</v>
      </c>
      <c r="AD86">
        <v>17.369142</v>
      </c>
      <c r="AE86">
        <v>31.863507999999999</v>
      </c>
      <c r="AF86">
        <v>8.579383</v>
      </c>
      <c r="AG86">
        <v>19.308543</v>
      </c>
      <c r="AH86">
        <v>45.228644000000003</v>
      </c>
      <c r="AI86">
        <v>0</v>
      </c>
      <c r="AJ86">
        <v>0</v>
      </c>
      <c r="AK86">
        <v>25.396191999999999</v>
      </c>
      <c r="AL86">
        <v>12.357638</v>
      </c>
      <c r="AM86">
        <v>3.067212</v>
      </c>
      <c r="AN86">
        <v>0.57334099999999999</v>
      </c>
      <c r="AO86">
        <v>0</v>
      </c>
      <c r="AP86">
        <v>5.5731190000000002</v>
      </c>
      <c r="AQ86">
        <v>60.177498999999997</v>
      </c>
      <c r="AR86">
        <v>6.404083</v>
      </c>
      <c r="AS86">
        <v>9.1037759999999999</v>
      </c>
      <c r="AT86">
        <v>19.336023000000001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96.68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2153.4921949999994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330.22020800000001</v>
      </c>
      <c r="L87">
        <v>379.61895099999998</v>
      </c>
      <c r="M87">
        <v>88.945599999999999</v>
      </c>
      <c r="N87">
        <v>114.20325</v>
      </c>
      <c r="O87">
        <v>119.559926</v>
      </c>
      <c r="P87">
        <v>81.211200000000005</v>
      </c>
      <c r="Q87">
        <v>6.6951869999999998</v>
      </c>
      <c r="R87">
        <v>32.455475999999997</v>
      </c>
      <c r="S87">
        <v>17.686252</v>
      </c>
      <c r="T87">
        <v>0</v>
      </c>
      <c r="U87">
        <v>404.86683599999998</v>
      </c>
      <c r="V87">
        <v>20.043552999999999</v>
      </c>
      <c r="W87">
        <v>43.720146</v>
      </c>
      <c r="X87">
        <v>95.075112000000004</v>
      </c>
      <c r="Y87">
        <v>0</v>
      </c>
      <c r="Z87">
        <v>0</v>
      </c>
      <c r="AA87">
        <v>0</v>
      </c>
      <c r="AB87">
        <v>12.732794999999999</v>
      </c>
      <c r="AC87">
        <v>0</v>
      </c>
      <c r="AD87">
        <v>7.918285</v>
      </c>
      <c r="AE87">
        <v>31.863507999999999</v>
      </c>
      <c r="AF87">
        <v>8.579383</v>
      </c>
      <c r="AG87">
        <v>19.308543</v>
      </c>
      <c r="AH87">
        <v>20.142310999999999</v>
      </c>
      <c r="AI87">
        <v>0</v>
      </c>
      <c r="AJ87">
        <v>0</v>
      </c>
      <c r="AK87">
        <v>25.396191999999999</v>
      </c>
      <c r="AL87">
        <v>12.357638</v>
      </c>
      <c r="AM87">
        <v>0</v>
      </c>
      <c r="AN87">
        <v>0.57334099999999999</v>
      </c>
      <c r="AO87">
        <v>0</v>
      </c>
      <c r="AP87">
        <v>5.5731190000000002</v>
      </c>
      <c r="AQ87">
        <v>60.177498999999997</v>
      </c>
      <c r="AR87">
        <v>48.030624000000003</v>
      </c>
      <c r="AS87">
        <v>9.1037759999999999</v>
      </c>
      <c r="AT87">
        <v>19.336023000000001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2109.1747339999997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330.22020800000001</v>
      </c>
      <c r="L88">
        <v>379.61895099999998</v>
      </c>
      <c r="M88">
        <v>88.945599999999999</v>
      </c>
      <c r="N88">
        <v>114.20325</v>
      </c>
      <c r="O88">
        <v>119.559926</v>
      </c>
      <c r="P88">
        <v>81.211200000000005</v>
      </c>
      <c r="Q88">
        <v>6.6951869999999998</v>
      </c>
      <c r="R88">
        <v>32.455475999999997</v>
      </c>
      <c r="S88">
        <v>17.686252</v>
      </c>
      <c r="T88">
        <v>0</v>
      </c>
      <c r="U88">
        <v>404.86683599999998</v>
      </c>
      <c r="V88">
        <v>20.043552999999999</v>
      </c>
      <c r="W88">
        <v>43.720146</v>
      </c>
      <c r="X88">
        <v>95.075112000000004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7.918285</v>
      </c>
      <c r="AE88">
        <v>31.863507999999999</v>
      </c>
      <c r="AF88">
        <v>8.579383</v>
      </c>
      <c r="AG88">
        <v>19.308543</v>
      </c>
      <c r="AH88">
        <v>20.142310999999999</v>
      </c>
      <c r="AI88">
        <v>0</v>
      </c>
      <c r="AJ88">
        <v>0</v>
      </c>
      <c r="AK88">
        <v>25.396191999999999</v>
      </c>
      <c r="AL88">
        <v>12.357638</v>
      </c>
      <c r="AM88">
        <v>0</v>
      </c>
      <c r="AN88">
        <v>0.57334099999999999</v>
      </c>
      <c r="AO88">
        <v>0</v>
      </c>
      <c r="AP88">
        <v>5.5731190000000002</v>
      </c>
      <c r="AQ88">
        <v>60.177498999999997</v>
      </c>
      <c r="AR88">
        <v>48.030624000000003</v>
      </c>
      <c r="AS88">
        <v>9.1037759999999999</v>
      </c>
      <c r="AT88">
        <v>19.336023000000001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91.85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2094.5119389999995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330.22020800000001</v>
      </c>
      <c r="L89">
        <v>379.61895099999998</v>
      </c>
      <c r="M89">
        <v>88.945599999999999</v>
      </c>
      <c r="N89">
        <v>114.20325</v>
      </c>
      <c r="O89">
        <v>119.559926</v>
      </c>
      <c r="P89">
        <v>84.840705999999997</v>
      </c>
      <c r="Q89">
        <v>6.6951869999999998</v>
      </c>
      <c r="R89">
        <v>32.455475999999997</v>
      </c>
      <c r="S89">
        <v>17.686252</v>
      </c>
      <c r="T89">
        <v>0</v>
      </c>
      <c r="U89">
        <v>404.86683599999998</v>
      </c>
      <c r="V89">
        <v>20.043552999999999</v>
      </c>
      <c r="W89">
        <v>43.720146</v>
      </c>
      <c r="X89">
        <v>95.075112000000004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31.863507999999999</v>
      </c>
      <c r="AF89">
        <v>8.579383</v>
      </c>
      <c r="AG89">
        <v>19.308543</v>
      </c>
      <c r="AH89">
        <v>20.142310999999999</v>
      </c>
      <c r="AI89">
        <v>0</v>
      </c>
      <c r="AJ89">
        <v>0</v>
      </c>
      <c r="AK89">
        <v>25.396191999999999</v>
      </c>
      <c r="AL89">
        <v>12.357638</v>
      </c>
      <c r="AM89">
        <v>0</v>
      </c>
      <c r="AN89">
        <v>0.57334099999999999</v>
      </c>
      <c r="AO89">
        <v>0.56847800000000004</v>
      </c>
      <c r="AP89">
        <v>5.5731190000000002</v>
      </c>
      <c r="AQ89">
        <v>60.177498999999997</v>
      </c>
      <c r="AR89">
        <v>6.404083</v>
      </c>
      <c r="AS89">
        <v>9.1037759999999999</v>
      </c>
      <c r="AT89">
        <v>19.336023000000001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2047.2250969999998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330.22020800000001</v>
      </c>
      <c r="L90">
        <v>379.61895099999998</v>
      </c>
      <c r="M90">
        <v>88.945599999999999</v>
      </c>
      <c r="N90">
        <v>114.20325</v>
      </c>
      <c r="O90">
        <v>119.559926</v>
      </c>
      <c r="P90">
        <v>85.561800000000005</v>
      </c>
      <c r="Q90">
        <v>6.6951869999999998</v>
      </c>
      <c r="R90">
        <v>32.455475999999997</v>
      </c>
      <c r="S90">
        <v>17.686252</v>
      </c>
      <c r="T90">
        <v>0</v>
      </c>
      <c r="U90">
        <v>404.86683599999998</v>
      </c>
      <c r="V90">
        <v>20.043552999999999</v>
      </c>
      <c r="W90">
        <v>43.720146</v>
      </c>
      <c r="X90">
        <v>95.075112000000004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31.863507999999999</v>
      </c>
      <c r="AF90">
        <v>8.579383</v>
      </c>
      <c r="AG90">
        <v>19.308543</v>
      </c>
      <c r="AH90">
        <v>20.142310999999999</v>
      </c>
      <c r="AI90">
        <v>0</v>
      </c>
      <c r="AJ90">
        <v>0</v>
      </c>
      <c r="AK90">
        <v>25.396191999999999</v>
      </c>
      <c r="AL90">
        <v>12.357638</v>
      </c>
      <c r="AM90">
        <v>0</v>
      </c>
      <c r="AN90">
        <v>0.57334099999999999</v>
      </c>
      <c r="AO90">
        <v>0.56847800000000004</v>
      </c>
      <c r="AP90">
        <v>5.5731190000000002</v>
      </c>
      <c r="AQ90">
        <v>45.133124000000002</v>
      </c>
      <c r="AR90">
        <v>6.404083</v>
      </c>
      <c r="AS90">
        <v>9.1037759999999999</v>
      </c>
      <c r="AT90">
        <v>19.336023000000001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87.98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2030.9718159999998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330.22020800000001</v>
      </c>
      <c r="L91">
        <v>379.61895099999998</v>
      </c>
      <c r="M91">
        <v>88.945599999999999</v>
      </c>
      <c r="N91">
        <v>114.20325</v>
      </c>
      <c r="O91">
        <v>119.559926</v>
      </c>
      <c r="P91">
        <v>85.561800000000005</v>
      </c>
      <c r="Q91">
        <v>6.6951869999999998</v>
      </c>
      <c r="R91">
        <v>32.455475999999997</v>
      </c>
      <c r="S91">
        <v>17.686252</v>
      </c>
      <c r="T91">
        <v>0</v>
      </c>
      <c r="U91">
        <v>404.86683599999998</v>
      </c>
      <c r="V91">
        <v>20.043552999999999</v>
      </c>
      <c r="W91">
        <v>43.720146</v>
      </c>
      <c r="X91">
        <v>95.075112000000004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15.931754</v>
      </c>
      <c r="AF91">
        <v>8.579383</v>
      </c>
      <c r="AG91">
        <v>19.308543</v>
      </c>
      <c r="AH91">
        <v>20.142310999999999</v>
      </c>
      <c r="AI91">
        <v>0</v>
      </c>
      <c r="AJ91">
        <v>0</v>
      </c>
      <c r="AK91">
        <v>25.396191999999999</v>
      </c>
      <c r="AL91">
        <v>12.357638</v>
      </c>
      <c r="AM91">
        <v>0</v>
      </c>
      <c r="AN91">
        <v>0.57334099999999999</v>
      </c>
      <c r="AO91">
        <v>1.136957</v>
      </c>
      <c r="AP91">
        <v>5.5731190000000002</v>
      </c>
      <c r="AQ91">
        <v>45.072215999999997</v>
      </c>
      <c r="AR91">
        <v>10.673472</v>
      </c>
      <c r="AS91">
        <v>9.1037759999999999</v>
      </c>
      <c r="AT91">
        <v>19.336023000000001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85.08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2016.9170219999999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330.22020800000001</v>
      </c>
      <c r="L92">
        <v>379.61895099999998</v>
      </c>
      <c r="M92">
        <v>88.945599999999999</v>
      </c>
      <c r="N92">
        <v>114.20325</v>
      </c>
      <c r="O92">
        <v>119.559926</v>
      </c>
      <c r="P92">
        <v>85.561800000000005</v>
      </c>
      <c r="Q92">
        <v>6.6951869999999998</v>
      </c>
      <c r="R92">
        <v>32.455475999999997</v>
      </c>
      <c r="S92">
        <v>17.686252</v>
      </c>
      <c r="T92">
        <v>0</v>
      </c>
      <c r="U92">
        <v>404.86683599999998</v>
      </c>
      <c r="V92">
        <v>20.043552999999999</v>
      </c>
      <c r="W92">
        <v>43.720146</v>
      </c>
      <c r="X92">
        <v>95.075112000000004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15.931754</v>
      </c>
      <c r="AF92">
        <v>8.579383</v>
      </c>
      <c r="AG92">
        <v>19.308543</v>
      </c>
      <c r="AH92">
        <v>20.142310999999999</v>
      </c>
      <c r="AI92">
        <v>0</v>
      </c>
      <c r="AJ92">
        <v>0</v>
      </c>
      <c r="AK92">
        <v>25.396191999999999</v>
      </c>
      <c r="AL92">
        <v>12.357638</v>
      </c>
      <c r="AM92">
        <v>0</v>
      </c>
      <c r="AN92">
        <v>0.57334099999999999</v>
      </c>
      <c r="AO92">
        <v>1.136957</v>
      </c>
      <c r="AP92">
        <v>5.5731190000000002</v>
      </c>
      <c r="AQ92">
        <v>45.072215999999997</v>
      </c>
      <c r="AR92">
        <v>10.673472</v>
      </c>
      <c r="AS92">
        <v>9.1037759999999999</v>
      </c>
      <c r="AT92">
        <v>19.336023000000001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82.18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2014.017022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330.22020800000001</v>
      </c>
      <c r="L93">
        <v>373.40726100000001</v>
      </c>
      <c r="M93">
        <v>88.945599999999999</v>
      </c>
      <c r="N93">
        <v>114.20325</v>
      </c>
      <c r="O93">
        <v>119.559926</v>
      </c>
      <c r="P93">
        <v>85.561800000000005</v>
      </c>
      <c r="Q93">
        <v>3.4200550000000001</v>
      </c>
      <c r="R93">
        <v>29.596796000000001</v>
      </c>
      <c r="S93">
        <v>17.686252</v>
      </c>
      <c r="T93">
        <v>0</v>
      </c>
      <c r="U93">
        <v>404.86683599999998</v>
      </c>
      <c r="V93">
        <v>20.043552999999999</v>
      </c>
      <c r="W93">
        <v>43.720146</v>
      </c>
      <c r="X93">
        <v>95.075112000000004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15.931754</v>
      </c>
      <c r="AF93">
        <v>8.579383</v>
      </c>
      <c r="AG93">
        <v>19.308543</v>
      </c>
      <c r="AH93">
        <v>0</v>
      </c>
      <c r="AI93">
        <v>0</v>
      </c>
      <c r="AJ93">
        <v>0</v>
      </c>
      <c r="AK93">
        <v>25.396191999999999</v>
      </c>
      <c r="AL93">
        <v>12.357638</v>
      </c>
      <c r="AM93">
        <v>0</v>
      </c>
      <c r="AN93">
        <v>0.57334099999999999</v>
      </c>
      <c r="AO93">
        <v>1.136957</v>
      </c>
      <c r="AP93">
        <v>5.5731190000000002</v>
      </c>
      <c r="AQ93">
        <v>30.088750000000001</v>
      </c>
      <c r="AR93">
        <v>10.673472</v>
      </c>
      <c r="AS93">
        <v>9.1037759999999999</v>
      </c>
      <c r="AT93">
        <v>19.336023000000001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81.209999999999994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1965.5757429999996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330.22020800000001</v>
      </c>
      <c r="L94">
        <v>373.40726100000001</v>
      </c>
      <c r="M94">
        <v>88.945599999999999</v>
      </c>
      <c r="N94">
        <v>114.20325</v>
      </c>
      <c r="O94">
        <v>119.559926</v>
      </c>
      <c r="P94">
        <v>85.561800000000005</v>
      </c>
      <c r="Q94">
        <v>3.4200550000000001</v>
      </c>
      <c r="R94">
        <v>22.068273000000001</v>
      </c>
      <c r="S94">
        <v>10.347757</v>
      </c>
      <c r="T94">
        <v>0</v>
      </c>
      <c r="U94">
        <v>404.86683599999998</v>
      </c>
      <c r="V94">
        <v>20.043552999999999</v>
      </c>
      <c r="W94">
        <v>43.720146</v>
      </c>
      <c r="X94">
        <v>95.075112000000004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15.931754</v>
      </c>
      <c r="AF94">
        <v>8.579383</v>
      </c>
      <c r="AG94">
        <v>19.308543</v>
      </c>
      <c r="AH94">
        <v>0</v>
      </c>
      <c r="AI94">
        <v>0</v>
      </c>
      <c r="AJ94">
        <v>0</v>
      </c>
      <c r="AK94">
        <v>25.396191999999999</v>
      </c>
      <c r="AL94">
        <v>12.357638</v>
      </c>
      <c r="AM94">
        <v>0</v>
      </c>
      <c r="AN94">
        <v>0.57334099999999999</v>
      </c>
      <c r="AO94">
        <v>1.136957</v>
      </c>
      <c r="AP94">
        <v>5.5731190000000002</v>
      </c>
      <c r="AQ94">
        <v>30.088750000000001</v>
      </c>
      <c r="AR94">
        <v>10.673472</v>
      </c>
      <c r="AS94">
        <v>9.1037759999999999</v>
      </c>
      <c r="AT94">
        <v>19.336023000000001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78.31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1947.8087249999996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330.22020800000001</v>
      </c>
      <c r="L95">
        <v>339.172776</v>
      </c>
      <c r="M95">
        <v>88.945599999999999</v>
      </c>
      <c r="N95">
        <v>114.20325</v>
      </c>
      <c r="O95">
        <v>119.559926</v>
      </c>
      <c r="P95">
        <v>85.561800000000005</v>
      </c>
      <c r="Q95">
        <v>1.9336</v>
      </c>
      <c r="R95">
        <v>18.194499</v>
      </c>
      <c r="S95">
        <v>5.8007999999999997</v>
      </c>
      <c r="T95">
        <v>0</v>
      </c>
      <c r="U95">
        <v>404.86683599999998</v>
      </c>
      <c r="V95">
        <v>20.043552999999999</v>
      </c>
      <c r="W95">
        <v>43.720146</v>
      </c>
      <c r="X95">
        <v>95.075112000000004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15.931754</v>
      </c>
      <c r="AF95">
        <v>8.579383</v>
      </c>
      <c r="AG95">
        <v>19.308543</v>
      </c>
      <c r="AH95">
        <v>0</v>
      </c>
      <c r="AI95">
        <v>0</v>
      </c>
      <c r="AJ95">
        <v>0</v>
      </c>
      <c r="AK95">
        <v>25.396191999999999</v>
      </c>
      <c r="AL95">
        <v>12.357638</v>
      </c>
      <c r="AM95">
        <v>0</v>
      </c>
      <c r="AN95">
        <v>0.57334099999999999</v>
      </c>
      <c r="AO95">
        <v>1.136957</v>
      </c>
      <c r="AP95">
        <v>5.5731190000000002</v>
      </c>
      <c r="AQ95">
        <v>30.088750000000001</v>
      </c>
      <c r="AR95">
        <v>10.673472</v>
      </c>
      <c r="AS95">
        <v>9.1037759999999999</v>
      </c>
      <c r="AT95">
        <v>19.336023000000001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1901.7370539999997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325.69616400000001</v>
      </c>
      <c r="L96">
        <v>339.172776</v>
      </c>
      <c r="M96">
        <v>88.945599999999999</v>
      </c>
      <c r="N96">
        <v>114.20325</v>
      </c>
      <c r="O96">
        <v>119.559926</v>
      </c>
      <c r="P96">
        <v>85.561800000000005</v>
      </c>
      <c r="Q96">
        <v>1.9336</v>
      </c>
      <c r="R96">
        <v>17.319467</v>
      </c>
      <c r="S96">
        <v>5.8007999999999997</v>
      </c>
      <c r="T96">
        <v>0</v>
      </c>
      <c r="U96">
        <v>404.86683599999998</v>
      </c>
      <c r="V96">
        <v>20.043552999999999</v>
      </c>
      <c r="W96">
        <v>43.720146</v>
      </c>
      <c r="X96">
        <v>95.075112000000004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15.931754</v>
      </c>
      <c r="AF96">
        <v>8.579383</v>
      </c>
      <c r="AG96">
        <v>19.308543</v>
      </c>
      <c r="AH96">
        <v>0</v>
      </c>
      <c r="AI96">
        <v>0</v>
      </c>
      <c r="AJ96">
        <v>0</v>
      </c>
      <c r="AK96">
        <v>25.396191999999999</v>
      </c>
      <c r="AL96">
        <v>12.357638</v>
      </c>
      <c r="AM96">
        <v>0</v>
      </c>
      <c r="AN96">
        <v>0.57334099999999999</v>
      </c>
      <c r="AO96">
        <v>1.136957</v>
      </c>
      <c r="AP96">
        <v>5.5731190000000002</v>
      </c>
      <c r="AQ96">
        <v>30.088750000000001</v>
      </c>
      <c r="AR96">
        <v>10.673472</v>
      </c>
      <c r="AS96">
        <v>9.1037759999999999</v>
      </c>
      <c r="AT96">
        <v>19.336023000000001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73.48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1893.4379779999997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325.69616400000001</v>
      </c>
      <c r="L97">
        <v>339.172776</v>
      </c>
      <c r="M97">
        <v>88.945599999999999</v>
      </c>
      <c r="N97">
        <v>114.20325</v>
      </c>
      <c r="O97">
        <v>119.559926</v>
      </c>
      <c r="P97">
        <v>85.561800000000005</v>
      </c>
      <c r="Q97">
        <v>1.9336</v>
      </c>
      <c r="R97">
        <v>14.037936</v>
      </c>
      <c r="S97">
        <v>5.8007999999999997</v>
      </c>
      <c r="T97">
        <v>0</v>
      </c>
      <c r="U97">
        <v>404.86683599999998</v>
      </c>
      <c r="V97">
        <v>20.043552999999999</v>
      </c>
      <c r="W97">
        <v>43.720146</v>
      </c>
      <c r="X97">
        <v>95.075112000000004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15.931754</v>
      </c>
      <c r="AF97">
        <v>8.579383</v>
      </c>
      <c r="AG97">
        <v>19.308543</v>
      </c>
      <c r="AH97">
        <v>0</v>
      </c>
      <c r="AI97">
        <v>0</v>
      </c>
      <c r="AJ97">
        <v>0</v>
      </c>
      <c r="AK97">
        <v>25.396191999999999</v>
      </c>
      <c r="AL97">
        <v>2.2468430000000001</v>
      </c>
      <c r="AM97">
        <v>0</v>
      </c>
      <c r="AN97">
        <v>0.57334099999999999</v>
      </c>
      <c r="AO97">
        <v>1.136957</v>
      </c>
      <c r="AP97">
        <v>6.1923539999999999</v>
      </c>
      <c r="AQ97">
        <v>30.088750000000001</v>
      </c>
      <c r="AR97">
        <v>10.673472</v>
      </c>
      <c r="AS97">
        <v>9.1037759999999999</v>
      </c>
      <c r="AT97">
        <v>19.336023000000001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72.510000000000005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1879.6948869999997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325.69616400000001</v>
      </c>
      <c r="L98">
        <v>339.172776</v>
      </c>
      <c r="M98">
        <v>88.945599999999999</v>
      </c>
      <c r="N98">
        <v>114.20325</v>
      </c>
      <c r="O98">
        <v>119.559926</v>
      </c>
      <c r="P98">
        <v>85.561800000000005</v>
      </c>
      <c r="Q98">
        <v>1.9336</v>
      </c>
      <c r="R98">
        <v>14.037936</v>
      </c>
      <c r="S98">
        <v>5.8007999999999997</v>
      </c>
      <c r="T98">
        <v>0</v>
      </c>
      <c r="U98">
        <v>404.86683599999998</v>
      </c>
      <c r="V98">
        <v>20.043552999999999</v>
      </c>
      <c r="W98">
        <v>43.720146</v>
      </c>
      <c r="X98">
        <v>95.075112000000004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15.931754</v>
      </c>
      <c r="AF98">
        <v>8.579383</v>
      </c>
      <c r="AG98">
        <v>19.308543</v>
      </c>
      <c r="AH98">
        <v>0</v>
      </c>
      <c r="AI98">
        <v>0</v>
      </c>
      <c r="AJ98">
        <v>0</v>
      </c>
      <c r="AK98">
        <v>25.396191999999999</v>
      </c>
      <c r="AL98">
        <v>2.2468430000000001</v>
      </c>
      <c r="AM98">
        <v>0</v>
      </c>
      <c r="AN98">
        <v>0.57334099999999999</v>
      </c>
      <c r="AO98">
        <v>1.136957</v>
      </c>
      <c r="AP98">
        <v>6.1923539999999999</v>
      </c>
      <c r="AQ98">
        <v>30.088750000000001</v>
      </c>
      <c r="AR98">
        <v>10.673472</v>
      </c>
      <c r="AS98">
        <v>11.704853999999999</v>
      </c>
      <c r="AT98">
        <v>17.341367999999999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70.58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1878.3713099999998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7.8675764789999922</v>
      </c>
      <c r="L99">
        <f t="shared" si="2"/>
        <v>10.973545303749992</v>
      </c>
      <c r="M99">
        <f t="shared" si="2"/>
        <v>2.1346943999999994</v>
      </c>
      <c r="N99">
        <f t="shared" si="2"/>
        <v>2.259856467249997</v>
      </c>
      <c r="O99">
        <f t="shared" si="2"/>
        <v>2.8694382239999983</v>
      </c>
      <c r="P99">
        <f t="shared" si="2"/>
        <v>2.3382672264999984</v>
      </c>
      <c r="Q99">
        <f t="shared" si="2"/>
        <v>0.14881888824999995</v>
      </c>
      <c r="R99">
        <f t="shared" si="2"/>
        <v>0.87438749774999935</v>
      </c>
      <c r="S99">
        <f t="shared" si="2"/>
        <v>0.39268756824999979</v>
      </c>
      <c r="T99">
        <f t="shared" si="2"/>
        <v>0</v>
      </c>
      <c r="U99">
        <f t="shared" si="2"/>
        <v>9.7168040640000104</v>
      </c>
      <c r="V99">
        <f t="shared" si="2"/>
        <v>0.4422667472500002</v>
      </c>
      <c r="W99">
        <f t="shared" si="2"/>
        <v>1.0107990862500003</v>
      </c>
      <c r="X99">
        <f t="shared" si="2"/>
        <v>2.2720475285000052</v>
      </c>
      <c r="Y99">
        <f t="shared" si="2"/>
        <v>0</v>
      </c>
      <c r="Z99">
        <f t="shared" si="2"/>
        <v>6.2568780749999983E-2</v>
      </c>
      <c r="AA99">
        <f t="shared" si="2"/>
        <v>0.12987102724999997</v>
      </c>
      <c r="AB99">
        <f t="shared" si="2"/>
        <v>0.22600710650000014</v>
      </c>
      <c r="AC99">
        <f t="shared" si="2"/>
        <v>7.0239267000000008E-2</v>
      </c>
      <c r="AD99">
        <f t="shared" si="2"/>
        <v>0.16794427674999995</v>
      </c>
      <c r="AE99">
        <f t="shared" si="2"/>
        <v>0.57354314400000006</v>
      </c>
      <c r="AF99">
        <f t="shared" si="2"/>
        <v>0.31915305100000008</v>
      </c>
      <c r="AG99">
        <f t="shared" si="2"/>
        <v>0.46340503200000094</v>
      </c>
      <c r="AH99">
        <f t="shared" si="2"/>
        <v>0.95859089875000036</v>
      </c>
      <c r="AI99">
        <f t="shared" si="2"/>
        <v>7.6210890000000003E-2</v>
      </c>
      <c r="AJ99">
        <f t="shared" si="2"/>
        <v>0</v>
      </c>
      <c r="AK99">
        <f t="shared" si="2"/>
        <v>0.60950860800000006</v>
      </c>
      <c r="AL99">
        <f t="shared" si="2"/>
        <v>0.48953096424999942</v>
      </c>
      <c r="AM99">
        <f t="shared" si="2"/>
        <v>6.4447531750000009E-2</v>
      </c>
      <c r="AN99">
        <f t="shared" si="2"/>
        <v>1.3760183999999984E-2</v>
      </c>
      <c r="AO99">
        <f t="shared" si="2"/>
        <v>2.9418756999999969E-2</v>
      </c>
      <c r="AP99">
        <f t="shared" si="2"/>
        <v>0.14373320650000021</v>
      </c>
      <c r="AQ99">
        <f t="shared" si="2"/>
        <v>0.63466552724999925</v>
      </c>
      <c r="AR99">
        <f t="shared" si="2"/>
        <v>0.31214568674999965</v>
      </c>
      <c r="AS99">
        <f t="shared" si="2"/>
        <v>0.26727644400000022</v>
      </c>
      <c r="AT99">
        <f t="shared" si="2"/>
        <v>0.44195661400000047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2.4616675000000017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51.816833978250003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Q2" t="s">
        <v>38</v>
      </c>
      <c r="R2" t="s">
        <v>39</v>
      </c>
      <c r="S2" t="s">
        <v>40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0.33361499999999999</v>
      </c>
      <c r="R71">
        <v>0</v>
      </c>
      <c r="S71">
        <v>8.3784700000000001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8.7120850000000001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0.33361499999999999</v>
      </c>
      <c r="R72">
        <v>0</v>
      </c>
      <c r="S72">
        <v>8.3784700000000001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8.7120850000000001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0.33361499999999999</v>
      </c>
      <c r="R73">
        <v>0</v>
      </c>
      <c r="S73">
        <v>8.3784700000000001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8.7120850000000001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0.33361499999999999</v>
      </c>
      <c r="R74">
        <v>0</v>
      </c>
      <c r="S74">
        <v>8.3784700000000001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8.7120850000000001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0.33361499999999999</v>
      </c>
      <c r="R75">
        <v>3.4803329999999999</v>
      </c>
      <c r="S75">
        <v>8.3784700000000001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12.192418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0.33361499999999999</v>
      </c>
      <c r="R76">
        <v>3.4803329999999999</v>
      </c>
      <c r="S76">
        <v>8.3784700000000001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12.192418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0.27745300000000001</v>
      </c>
      <c r="R77">
        <v>0</v>
      </c>
      <c r="S77">
        <v>7.6733859999999998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7.9508390000000002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0.27745300000000001</v>
      </c>
      <c r="R78">
        <v>0</v>
      </c>
      <c r="S78">
        <v>7.6733859999999998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7.9508390000000002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6.3914899999999999E-4</v>
      </c>
      <c r="R99">
        <f t="shared" si="2"/>
        <v>1.7401665E-3</v>
      </c>
      <c r="S99">
        <f t="shared" si="2"/>
        <v>1.6404398000000001E-2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1.87837135E-2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45231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237.83</v>
      </c>
      <c r="C3" s="34">
        <v>74.13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67.680000000000007</v>
      </c>
      <c r="N3">
        <v>210.76</v>
      </c>
      <c r="O3">
        <v>101.26</v>
      </c>
      <c r="P3">
        <v>2.25</v>
      </c>
      <c r="Q3">
        <v>7.21</v>
      </c>
      <c r="R3" s="93">
        <v>0</v>
      </c>
      <c r="S3" s="93">
        <v>0</v>
      </c>
      <c r="T3" s="93">
        <v>0</v>
      </c>
      <c r="U3">
        <v>2.16</v>
      </c>
      <c r="V3">
        <v>0</v>
      </c>
      <c r="W3">
        <v>2.75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17.18</v>
      </c>
      <c r="AI3">
        <v>17.18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237.83</v>
      </c>
      <c r="C4" s="34">
        <v>74.13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67.680000000000007</v>
      </c>
      <c r="N4">
        <v>210.76</v>
      </c>
      <c r="O4">
        <v>101.26</v>
      </c>
      <c r="P4">
        <v>2.25</v>
      </c>
      <c r="Q4">
        <v>7.21</v>
      </c>
      <c r="R4" s="93">
        <v>0</v>
      </c>
      <c r="S4" s="93">
        <v>0</v>
      </c>
      <c r="T4" s="93">
        <v>0</v>
      </c>
      <c r="U4">
        <v>2.16</v>
      </c>
      <c r="V4">
        <v>0</v>
      </c>
      <c r="W4">
        <v>2.75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16.690000000000001</v>
      </c>
      <c r="AI4">
        <v>16.690000000000001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237.83</v>
      </c>
      <c r="C5" s="34">
        <v>74.13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67.680000000000007</v>
      </c>
      <c r="N5">
        <v>210.76</v>
      </c>
      <c r="O5">
        <v>101.26</v>
      </c>
      <c r="P5">
        <v>2.25</v>
      </c>
      <c r="Q5">
        <v>7.21</v>
      </c>
      <c r="R5" s="93">
        <v>0</v>
      </c>
      <c r="S5" s="93">
        <v>0</v>
      </c>
      <c r="T5" s="93">
        <v>0</v>
      </c>
      <c r="U5">
        <v>2.16</v>
      </c>
      <c r="V5">
        <v>0</v>
      </c>
      <c r="W5">
        <v>2.75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16.260000000000002</v>
      </c>
      <c r="AI5">
        <v>16.260000000000002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237.83</v>
      </c>
      <c r="C6" s="34">
        <v>74.13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67.680000000000007</v>
      </c>
      <c r="N6">
        <v>210.76</v>
      </c>
      <c r="O6">
        <v>101.26</v>
      </c>
      <c r="P6">
        <v>2.25</v>
      </c>
      <c r="Q6">
        <v>7.21</v>
      </c>
      <c r="R6" s="93">
        <v>0</v>
      </c>
      <c r="S6" s="93">
        <v>0</v>
      </c>
      <c r="T6" s="93">
        <v>0</v>
      </c>
      <c r="U6">
        <v>2.16</v>
      </c>
      <c r="V6">
        <v>0</v>
      </c>
      <c r="W6">
        <v>2.75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14</v>
      </c>
      <c r="AI6">
        <v>14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237.83</v>
      </c>
      <c r="C7" s="34">
        <v>59.12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71.930000000000007</v>
      </c>
      <c r="N7">
        <v>210.76</v>
      </c>
      <c r="O7">
        <v>101.26</v>
      </c>
      <c r="P7">
        <v>2.25</v>
      </c>
      <c r="Q7">
        <v>7.21</v>
      </c>
      <c r="R7" s="93">
        <v>0</v>
      </c>
      <c r="S7" s="93">
        <v>0</v>
      </c>
      <c r="T7" s="93">
        <v>0</v>
      </c>
      <c r="U7">
        <v>2.16</v>
      </c>
      <c r="V7">
        <v>0</v>
      </c>
      <c r="W7">
        <v>2.75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14</v>
      </c>
      <c r="AI7">
        <v>14</v>
      </c>
      <c r="AJ7">
        <v>27.07</v>
      </c>
      <c r="AK7">
        <v>0</v>
      </c>
      <c r="AL7">
        <v>0</v>
      </c>
    </row>
    <row r="8" spans="1:38">
      <c r="A8" t="s">
        <v>50</v>
      </c>
      <c r="B8" s="34">
        <v>227.56</v>
      </c>
      <c r="C8" s="34">
        <v>59.12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71.930000000000007</v>
      </c>
      <c r="N8">
        <v>210.76</v>
      </c>
      <c r="O8">
        <v>101.26</v>
      </c>
      <c r="P8">
        <v>2.25</v>
      </c>
      <c r="Q8">
        <v>7.21</v>
      </c>
      <c r="R8" s="93">
        <v>0</v>
      </c>
      <c r="S8" s="93">
        <v>0</v>
      </c>
      <c r="T8" s="93">
        <v>0</v>
      </c>
      <c r="U8">
        <v>2.16</v>
      </c>
      <c r="V8">
        <v>0</v>
      </c>
      <c r="W8">
        <v>2.75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14</v>
      </c>
      <c r="AI8">
        <v>14</v>
      </c>
      <c r="AJ8">
        <v>27.07</v>
      </c>
      <c r="AK8">
        <v>0</v>
      </c>
      <c r="AL8">
        <v>0</v>
      </c>
    </row>
    <row r="9" spans="1:38">
      <c r="A9" t="s">
        <v>51</v>
      </c>
      <c r="B9" s="34">
        <v>227.56</v>
      </c>
      <c r="C9" s="34">
        <v>59.12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71.930000000000007</v>
      </c>
      <c r="N9">
        <v>210.76</v>
      </c>
      <c r="O9">
        <v>101.26</v>
      </c>
      <c r="P9">
        <v>2.25</v>
      </c>
      <c r="Q9">
        <v>7.21</v>
      </c>
      <c r="R9" s="93">
        <v>0</v>
      </c>
      <c r="S9" s="93">
        <v>0</v>
      </c>
      <c r="T9" s="93">
        <v>0</v>
      </c>
      <c r="U9">
        <v>2.16</v>
      </c>
      <c r="V9">
        <v>0</v>
      </c>
      <c r="W9">
        <v>2.75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14</v>
      </c>
      <c r="AI9">
        <v>14</v>
      </c>
      <c r="AJ9">
        <v>27.07</v>
      </c>
      <c r="AK9">
        <v>0</v>
      </c>
      <c r="AL9">
        <v>0</v>
      </c>
    </row>
    <row r="10" spans="1:38">
      <c r="A10" t="s">
        <v>52</v>
      </c>
      <c r="B10" s="34">
        <v>227.56</v>
      </c>
      <c r="C10" s="34">
        <v>59.12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71.930000000000007</v>
      </c>
      <c r="N10">
        <v>210.76</v>
      </c>
      <c r="O10">
        <v>101.26</v>
      </c>
      <c r="P10">
        <v>2.25</v>
      </c>
      <c r="Q10">
        <v>7.21</v>
      </c>
      <c r="R10" s="93">
        <v>0</v>
      </c>
      <c r="S10" s="93">
        <v>0</v>
      </c>
      <c r="T10" s="93">
        <v>0</v>
      </c>
      <c r="U10">
        <v>2.16</v>
      </c>
      <c r="V10">
        <v>0</v>
      </c>
      <c r="W10">
        <v>2.75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14</v>
      </c>
      <c r="AI10">
        <v>14</v>
      </c>
      <c r="AJ10">
        <v>27.07</v>
      </c>
      <c r="AK10">
        <v>0</v>
      </c>
      <c r="AL10">
        <v>0</v>
      </c>
    </row>
    <row r="11" spans="1:38">
      <c r="A11" t="s">
        <v>53</v>
      </c>
      <c r="B11" s="34">
        <v>227.56</v>
      </c>
      <c r="C11" s="34">
        <v>59.12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71.930000000000007</v>
      </c>
      <c r="N11">
        <v>210.76</v>
      </c>
      <c r="O11">
        <v>101.26</v>
      </c>
      <c r="P11">
        <v>2.25</v>
      </c>
      <c r="Q11">
        <v>7.21</v>
      </c>
      <c r="R11" s="93">
        <v>0</v>
      </c>
      <c r="S11" s="93">
        <v>0</v>
      </c>
      <c r="T11" s="93">
        <v>0</v>
      </c>
      <c r="U11">
        <v>2.16</v>
      </c>
      <c r="V11">
        <v>0</v>
      </c>
      <c r="W11">
        <v>2.75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</v>
      </c>
      <c r="AH11">
        <v>14</v>
      </c>
      <c r="AI11">
        <v>14</v>
      </c>
      <c r="AJ11">
        <v>27.07</v>
      </c>
      <c r="AK11">
        <v>0</v>
      </c>
      <c r="AL11">
        <v>0</v>
      </c>
    </row>
    <row r="12" spans="1:38">
      <c r="A12" t="s">
        <v>54</v>
      </c>
      <c r="B12" s="34">
        <v>227.56</v>
      </c>
      <c r="C12" s="34">
        <v>59.12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71.930000000000007</v>
      </c>
      <c r="N12">
        <v>210.76</v>
      </c>
      <c r="O12">
        <v>101.26</v>
      </c>
      <c r="P12">
        <v>2.25</v>
      </c>
      <c r="Q12">
        <v>6.01</v>
      </c>
      <c r="R12" s="93">
        <v>0</v>
      </c>
      <c r="S12" s="93">
        <v>0</v>
      </c>
      <c r="T12" s="93">
        <v>0</v>
      </c>
      <c r="U12">
        <v>2.16</v>
      </c>
      <c r="V12">
        <v>0</v>
      </c>
      <c r="W12">
        <v>2.75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</v>
      </c>
      <c r="AH12">
        <v>11.67</v>
      </c>
      <c r="AI12">
        <v>11.67</v>
      </c>
      <c r="AJ12">
        <v>27.07</v>
      </c>
      <c r="AK12">
        <v>0</v>
      </c>
      <c r="AL12">
        <v>0</v>
      </c>
    </row>
    <row r="13" spans="1:38">
      <c r="A13" t="s">
        <v>55</v>
      </c>
      <c r="B13" s="34">
        <v>208.22</v>
      </c>
      <c r="C13" s="34">
        <v>59.12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71.930000000000007</v>
      </c>
      <c r="N13">
        <v>210.76</v>
      </c>
      <c r="O13">
        <v>101.26</v>
      </c>
      <c r="P13">
        <v>2.25</v>
      </c>
      <c r="Q13">
        <v>6.01</v>
      </c>
      <c r="R13" s="93">
        <v>0</v>
      </c>
      <c r="S13" s="93">
        <v>0</v>
      </c>
      <c r="T13" s="93">
        <v>0</v>
      </c>
      <c r="U13">
        <v>2.16</v>
      </c>
      <c r="V13">
        <v>0</v>
      </c>
      <c r="W13">
        <v>2.75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</v>
      </c>
      <c r="AH13">
        <v>11.67</v>
      </c>
      <c r="AI13">
        <v>11.67</v>
      </c>
      <c r="AJ13">
        <v>27.07</v>
      </c>
      <c r="AK13">
        <v>0</v>
      </c>
      <c r="AL13">
        <v>0</v>
      </c>
    </row>
    <row r="14" spans="1:38">
      <c r="A14" t="s">
        <v>56</v>
      </c>
      <c r="B14" s="34">
        <v>208.22</v>
      </c>
      <c r="C14" s="34">
        <v>59.12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71.930000000000007</v>
      </c>
      <c r="N14">
        <v>210.76</v>
      </c>
      <c r="O14">
        <v>101.26</v>
      </c>
      <c r="P14">
        <v>2.25</v>
      </c>
      <c r="Q14">
        <v>6.01</v>
      </c>
      <c r="R14" s="93">
        <v>0</v>
      </c>
      <c r="S14" s="93">
        <v>0</v>
      </c>
      <c r="T14" s="93">
        <v>0</v>
      </c>
      <c r="U14">
        <v>2.16</v>
      </c>
      <c r="V14">
        <v>0</v>
      </c>
      <c r="W14">
        <v>2.75</v>
      </c>
      <c r="X14">
        <v>15</v>
      </c>
      <c r="Y14">
        <v>5</v>
      </c>
      <c r="Z14">
        <v>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</v>
      </c>
      <c r="AH14">
        <v>11.67</v>
      </c>
      <c r="AI14">
        <v>11.67</v>
      </c>
      <c r="AJ14">
        <v>27.07</v>
      </c>
      <c r="AK14">
        <v>0</v>
      </c>
      <c r="AL14">
        <v>0</v>
      </c>
    </row>
    <row r="15" spans="1:38">
      <c r="A15" t="s">
        <v>57</v>
      </c>
      <c r="B15" s="34">
        <v>208.22</v>
      </c>
      <c r="C15" s="34">
        <v>59.12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71.930000000000007</v>
      </c>
      <c r="N15">
        <v>210.76</v>
      </c>
      <c r="O15">
        <v>101.26</v>
      </c>
      <c r="P15">
        <v>2.25</v>
      </c>
      <c r="Q15">
        <v>6.01</v>
      </c>
      <c r="R15" s="93">
        <v>0</v>
      </c>
      <c r="S15" s="93">
        <v>0</v>
      </c>
      <c r="T15" s="93">
        <v>0</v>
      </c>
      <c r="U15">
        <v>2.08</v>
      </c>
      <c r="V15">
        <v>0</v>
      </c>
      <c r="W15">
        <v>2.75</v>
      </c>
      <c r="X15">
        <v>15</v>
      </c>
      <c r="Y15">
        <v>5</v>
      </c>
      <c r="Z15">
        <v>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11.67</v>
      </c>
      <c r="AI15">
        <v>11.67</v>
      </c>
      <c r="AJ15">
        <v>26.1</v>
      </c>
      <c r="AK15">
        <v>0</v>
      </c>
      <c r="AL15">
        <v>0</v>
      </c>
    </row>
    <row r="16" spans="1:38">
      <c r="A16" t="s">
        <v>58</v>
      </c>
      <c r="B16" s="34">
        <v>208.22</v>
      </c>
      <c r="C16" s="34">
        <v>59.12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71.930000000000007</v>
      </c>
      <c r="N16">
        <v>210.76</v>
      </c>
      <c r="O16">
        <v>101.26</v>
      </c>
      <c r="P16">
        <v>2.25</v>
      </c>
      <c r="Q16">
        <v>6.01</v>
      </c>
      <c r="R16" s="93">
        <v>0</v>
      </c>
      <c r="S16" s="93">
        <v>0</v>
      </c>
      <c r="T16" s="93">
        <v>0</v>
      </c>
      <c r="U16">
        <v>2.08</v>
      </c>
      <c r="V16">
        <v>0</v>
      </c>
      <c r="W16">
        <v>2.75</v>
      </c>
      <c r="X16">
        <v>15</v>
      </c>
      <c r="Y16">
        <v>5</v>
      </c>
      <c r="Z16">
        <v>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11.67</v>
      </c>
      <c r="AI16">
        <v>11.67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208.22</v>
      </c>
      <c r="C17" s="34">
        <v>59.12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71.930000000000007</v>
      </c>
      <c r="N17">
        <v>210.76</v>
      </c>
      <c r="O17">
        <v>101.26</v>
      </c>
      <c r="P17">
        <v>2.25</v>
      </c>
      <c r="Q17">
        <v>6.01</v>
      </c>
      <c r="R17" s="93">
        <v>0</v>
      </c>
      <c r="S17" s="93">
        <v>0</v>
      </c>
      <c r="T17" s="93">
        <v>0</v>
      </c>
      <c r="U17">
        <v>2.08</v>
      </c>
      <c r="V17">
        <v>0</v>
      </c>
      <c r="W17">
        <v>2.75</v>
      </c>
      <c r="X17">
        <v>15</v>
      </c>
      <c r="Y17">
        <v>5</v>
      </c>
      <c r="Z17">
        <v>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11.67</v>
      </c>
      <c r="AI17">
        <v>11.67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208.22</v>
      </c>
      <c r="C18" s="34">
        <v>59.12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71.930000000000007</v>
      </c>
      <c r="N18">
        <v>210.76</v>
      </c>
      <c r="O18">
        <v>101.26</v>
      </c>
      <c r="P18">
        <v>2.25</v>
      </c>
      <c r="Q18">
        <v>6.01</v>
      </c>
      <c r="R18" s="93">
        <v>0</v>
      </c>
      <c r="S18" s="93">
        <v>0</v>
      </c>
      <c r="T18" s="93">
        <v>0</v>
      </c>
      <c r="U18">
        <v>2.08</v>
      </c>
      <c r="V18">
        <v>0</v>
      </c>
      <c r="W18">
        <v>2.75</v>
      </c>
      <c r="X18">
        <v>15</v>
      </c>
      <c r="Y18">
        <v>5</v>
      </c>
      <c r="Z18">
        <v>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11.67</v>
      </c>
      <c r="AI18">
        <v>11.67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227.56</v>
      </c>
      <c r="C19" s="34">
        <v>59.12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71.930000000000007</v>
      </c>
      <c r="N19">
        <v>210.76</v>
      </c>
      <c r="O19">
        <v>101.26</v>
      </c>
      <c r="P19">
        <v>2.25</v>
      </c>
      <c r="Q19">
        <v>6.01</v>
      </c>
      <c r="R19" s="93">
        <v>0</v>
      </c>
      <c r="S19" s="93">
        <v>0</v>
      </c>
      <c r="T19" s="93">
        <v>0</v>
      </c>
      <c r="U19">
        <v>2.08</v>
      </c>
      <c r="V19">
        <v>0</v>
      </c>
      <c r="W19">
        <v>2.75</v>
      </c>
      <c r="X19">
        <v>15</v>
      </c>
      <c r="Y19">
        <v>5</v>
      </c>
      <c r="Z19">
        <v>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11.67</v>
      </c>
      <c r="AI19">
        <v>11.67</v>
      </c>
      <c r="AJ19">
        <v>26.1</v>
      </c>
      <c r="AK19">
        <v>0</v>
      </c>
      <c r="AL19">
        <v>0</v>
      </c>
    </row>
    <row r="20" spans="1:38">
      <c r="A20" t="s">
        <v>62</v>
      </c>
      <c r="B20" s="34">
        <v>237.83</v>
      </c>
      <c r="C20" s="34">
        <v>59.12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71.930000000000007</v>
      </c>
      <c r="N20">
        <v>210.76</v>
      </c>
      <c r="O20">
        <v>101.26</v>
      </c>
      <c r="P20">
        <v>2.25</v>
      </c>
      <c r="Q20">
        <v>6.01</v>
      </c>
      <c r="R20" s="93">
        <v>0</v>
      </c>
      <c r="S20" s="93">
        <v>0</v>
      </c>
      <c r="T20" s="93">
        <v>0</v>
      </c>
      <c r="U20">
        <v>2.08</v>
      </c>
      <c r="V20">
        <v>0</v>
      </c>
      <c r="W20">
        <v>2.75</v>
      </c>
      <c r="X20">
        <v>15</v>
      </c>
      <c r="Y20">
        <v>5</v>
      </c>
      <c r="Z20">
        <v>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11.67</v>
      </c>
      <c r="AI20">
        <v>11.67</v>
      </c>
      <c r="AJ20">
        <v>26.1</v>
      </c>
      <c r="AK20">
        <v>0</v>
      </c>
      <c r="AL20">
        <v>0</v>
      </c>
    </row>
    <row r="21" spans="1:38">
      <c r="A21" t="s">
        <v>63</v>
      </c>
      <c r="B21" s="34">
        <v>237.83</v>
      </c>
      <c r="C21" s="34">
        <v>59.12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71.930000000000007</v>
      </c>
      <c r="N21">
        <v>210.76</v>
      </c>
      <c r="O21">
        <v>101.26</v>
      </c>
      <c r="P21">
        <v>2.25</v>
      </c>
      <c r="Q21">
        <v>6.01</v>
      </c>
      <c r="R21" s="93">
        <v>0</v>
      </c>
      <c r="S21" s="93">
        <v>0</v>
      </c>
      <c r="T21" s="93">
        <v>0</v>
      </c>
      <c r="U21">
        <v>2.08</v>
      </c>
      <c r="V21">
        <v>0</v>
      </c>
      <c r="W21">
        <v>2.75</v>
      </c>
      <c r="X21">
        <v>15</v>
      </c>
      <c r="Y21">
        <v>5</v>
      </c>
      <c r="Z21">
        <v>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11.67</v>
      </c>
      <c r="AI21">
        <v>11.67</v>
      </c>
      <c r="AJ21">
        <v>26.1</v>
      </c>
      <c r="AK21">
        <v>0</v>
      </c>
      <c r="AL21">
        <v>0</v>
      </c>
    </row>
    <row r="22" spans="1:38">
      <c r="A22" t="s">
        <v>64</v>
      </c>
      <c r="B22" s="34">
        <v>237.83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67.680000000000007</v>
      </c>
      <c r="N22">
        <v>210.76</v>
      </c>
      <c r="O22">
        <v>101.26</v>
      </c>
      <c r="P22">
        <v>2.25</v>
      </c>
      <c r="Q22">
        <v>6.01</v>
      </c>
      <c r="R22" s="93">
        <v>0</v>
      </c>
      <c r="S22" s="93">
        <v>0</v>
      </c>
      <c r="T22" s="93">
        <v>0</v>
      </c>
      <c r="U22">
        <v>2.08</v>
      </c>
      <c r="V22">
        <v>0</v>
      </c>
      <c r="W22">
        <v>2.75</v>
      </c>
      <c r="X22">
        <v>15</v>
      </c>
      <c r="Y22">
        <v>5</v>
      </c>
      <c r="Z22">
        <v>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11.33</v>
      </c>
      <c r="AI22">
        <v>11.33</v>
      </c>
      <c r="AJ22">
        <v>26.1</v>
      </c>
      <c r="AK22">
        <v>0</v>
      </c>
      <c r="AL22">
        <v>0</v>
      </c>
    </row>
    <row r="23" spans="1:38">
      <c r="A23" t="s">
        <v>65</v>
      </c>
      <c r="B23" s="34">
        <v>237.83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67.680000000000007</v>
      </c>
      <c r="N23">
        <v>210.76</v>
      </c>
      <c r="O23">
        <v>101.26</v>
      </c>
      <c r="P23">
        <v>2.25</v>
      </c>
      <c r="Q23">
        <v>6.01</v>
      </c>
      <c r="R23" s="93">
        <v>0</v>
      </c>
      <c r="S23" s="93">
        <v>0</v>
      </c>
      <c r="T23" s="93">
        <v>0</v>
      </c>
      <c r="U23">
        <v>2.08</v>
      </c>
      <c r="V23">
        <v>0</v>
      </c>
      <c r="W23">
        <v>2.7</v>
      </c>
      <c r="X23">
        <v>15</v>
      </c>
      <c r="Y23">
        <v>5</v>
      </c>
      <c r="Z23">
        <v>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11</v>
      </c>
      <c r="AI23">
        <v>11</v>
      </c>
      <c r="AJ23">
        <v>26.1</v>
      </c>
      <c r="AK23">
        <v>0</v>
      </c>
      <c r="AL23">
        <v>0</v>
      </c>
    </row>
    <row r="24" spans="1:38">
      <c r="A24" t="s">
        <v>66</v>
      </c>
      <c r="B24" s="34">
        <v>237.83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76.38</v>
      </c>
      <c r="N24">
        <v>210.76</v>
      </c>
      <c r="O24">
        <v>101.26</v>
      </c>
      <c r="P24">
        <v>2.25</v>
      </c>
      <c r="Q24">
        <v>6.01</v>
      </c>
      <c r="R24" s="93">
        <v>0</v>
      </c>
      <c r="S24" s="93">
        <v>0</v>
      </c>
      <c r="T24" s="93">
        <v>0</v>
      </c>
      <c r="U24">
        <v>2.08</v>
      </c>
      <c r="V24">
        <v>0</v>
      </c>
      <c r="W24">
        <v>2.7</v>
      </c>
      <c r="X24">
        <v>15</v>
      </c>
      <c r="Y24">
        <v>5</v>
      </c>
      <c r="Z24">
        <v>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10.67</v>
      </c>
      <c r="AI24">
        <v>10.67</v>
      </c>
      <c r="AJ24">
        <v>26.1</v>
      </c>
      <c r="AK24">
        <v>0</v>
      </c>
      <c r="AL24">
        <v>0</v>
      </c>
    </row>
    <row r="25" spans="1:38">
      <c r="A25" t="s">
        <v>67</v>
      </c>
      <c r="B25" s="34">
        <v>237.83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85.08</v>
      </c>
      <c r="N25">
        <v>210.76</v>
      </c>
      <c r="O25">
        <v>101.26</v>
      </c>
      <c r="P25">
        <v>2.25</v>
      </c>
      <c r="Q25">
        <v>11.31</v>
      </c>
      <c r="R25" s="93">
        <v>0</v>
      </c>
      <c r="S25" s="93">
        <v>0</v>
      </c>
      <c r="T25" s="93">
        <v>0</v>
      </c>
      <c r="U25">
        <v>2.08</v>
      </c>
      <c r="V25">
        <v>0</v>
      </c>
      <c r="W25">
        <v>2.7</v>
      </c>
      <c r="X25">
        <v>15</v>
      </c>
      <c r="Y25">
        <v>5</v>
      </c>
      <c r="Z25">
        <v>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10.33</v>
      </c>
      <c r="AI25">
        <v>10.33</v>
      </c>
      <c r="AJ25">
        <v>27.07</v>
      </c>
      <c r="AK25">
        <v>0</v>
      </c>
      <c r="AL25">
        <v>0</v>
      </c>
    </row>
    <row r="26" spans="1:38">
      <c r="A26" t="s">
        <v>68</v>
      </c>
      <c r="B26" s="34">
        <v>237.83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93.78</v>
      </c>
      <c r="N26">
        <v>210.76</v>
      </c>
      <c r="O26">
        <v>101.26</v>
      </c>
      <c r="P26">
        <v>2.25</v>
      </c>
      <c r="Q26">
        <v>10.7</v>
      </c>
      <c r="R26" s="93">
        <v>0</v>
      </c>
      <c r="S26" s="93">
        <v>0</v>
      </c>
      <c r="T26" s="93">
        <v>0</v>
      </c>
      <c r="U26">
        <v>2.08</v>
      </c>
      <c r="V26">
        <v>0</v>
      </c>
      <c r="W26">
        <v>2.7</v>
      </c>
      <c r="X26">
        <v>15</v>
      </c>
      <c r="Y26">
        <v>5</v>
      </c>
      <c r="Z26">
        <v>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10</v>
      </c>
      <c r="AI26">
        <v>10</v>
      </c>
      <c r="AJ26">
        <v>27.07</v>
      </c>
      <c r="AK26">
        <v>0</v>
      </c>
      <c r="AL26">
        <v>0</v>
      </c>
    </row>
    <row r="27" spans="1:38">
      <c r="A27" t="s">
        <v>69</v>
      </c>
      <c r="B27" s="34">
        <v>237.83</v>
      </c>
      <c r="C27" s="34">
        <v>74.13</v>
      </c>
      <c r="D27" s="93">
        <f t="shared" si="0"/>
        <v>1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117.95</v>
      </c>
      <c r="N27">
        <v>231.07</v>
      </c>
      <c r="O27">
        <v>101.26</v>
      </c>
      <c r="P27">
        <v>2.1800000000000002</v>
      </c>
      <c r="Q27">
        <v>10.3</v>
      </c>
      <c r="R27" s="93">
        <v>0</v>
      </c>
      <c r="S27" s="93">
        <v>1</v>
      </c>
      <c r="T27" s="93">
        <v>0</v>
      </c>
      <c r="U27">
        <v>2.08</v>
      </c>
      <c r="V27">
        <v>0</v>
      </c>
      <c r="W27">
        <v>2.7</v>
      </c>
      <c r="X27">
        <v>15</v>
      </c>
      <c r="Y27">
        <v>5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9.67</v>
      </c>
      <c r="AI27">
        <v>9.67</v>
      </c>
      <c r="AJ27">
        <v>27.07</v>
      </c>
      <c r="AK27">
        <v>0</v>
      </c>
      <c r="AL27">
        <v>0</v>
      </c>
    </row>
    <row r="28" spans="1:38">
      <c r="A28" t="s">
        <v>70</v>
      </c>
      <c r="B28" s="34">
        <v>237.83</v>
      </c>
      <c r="C28" s="34">
        <v>74.13</v>
      </c>
      <c r="D28" s="93">
        <f t="shared" si="0"/>
        <v>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117.95</v>
      </c>
      <c r="N28">
        <v>251.37</v>
      </c>
      <c r="O28">
        <v>101.26</v>
      </c>
      <c r="P28">
        <v>2.1800000000000002</v>
      </c>
      <c r="Q28">
        <v>14.52</v>
      </c>
      <c r="R28" s="93">
        <v>0</v>
      </c>
      <c r="S28" s="93">
        <v>4</v>
      </c>
      <c r="T28" s="93">
        <v>0</v>
      </c>
      <c r="U28">
        <v>2.08</v>
      </c>
      <c r="V28">
        <v>0</v>
      </c>
      <c r="W28">
        <v>2.7</v>
      </c>
      <c r="X28">
        <v>15</v>
      </c>
      <c r="Y28">
        <v>5</v>
      </c>
      <c r="Z28">
        <v>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9.33</v>
      </c>
      <c r="AI28">
        <v>9.33</v>
      </c>
      <c r="AJ28">
        <v>27.07</v>
      </c>
      <c r="AK28">
        <v>0</v>
      </c>
      <c r="AL28">
        <v>0</v>
      </c>
    </row>
    <row r="29" spans="1:38">
      <c r="A29" t="s">
        <v>71</v>
      </c>
      <c r="B29" s="34">
        <v>237.83</v>
      </c>
      <c r="C29" s="34">
        <v>74.13</v>
      </c>
      <c r="D29" s="93">
        <f t="shared" si="0"/>
        <v>14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117.95</v>
      </c>
      <c r="N29">
        <v>271.91000000000003</v>
      </c>
      <c r="O29">
        <v>101.26</v>
      </c>
      <c r="P29">
        <v>2.1800000000000002</v>
      </c>
      <c r="Q29">
        <v>14.45</v>
      </c>
      <c r="R29" s="93">
        <v>3</v>
      </c>
      <c r="S29" s="93">
        <v>10</v>
      </c>
      <c r="T29" s="93">
        <v>1</v>
      </c>
      <c r="U29">
        <v>2.08</v>
      </c>
      <c r="V29">
        <v>3.4256639999999998</v>
      </c>
      <c r="W29">
        <v>2.7</v>
      </c>
      <c r="X29">
        <v>15</v>
      </c>
      <c r="Y29">
        <v>5</v>
      </c>
      <c r="Z29">
        <v>5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5</v>
      </c>
      <c r="AH29">
        <v>8.33</v>
      </c>
      <c r="AI29">
        <v>8.33</v>
      </c>
      <c r="AJ29">
        <v>27.07</v>
      </c>
      <c r="AK29">
        <v>0</v>
      </c>
      <c r="AL29">
        <v>0</v>
      </c>
    </row>
    <row r="30" spans="1:38">
      <c r="A30" t="s">
        <v>72</v>
      </c>
      <c r="B30" s="34">
        <v>237.83</v>
      </c>
      <c r="C30" s="34">
        <v>74.13</v>
      </c>
      <c r="D30" s="93">
        <f t="shared" si="0"/>
        <v>42.64</v>
      </c>
      <c r="E30" s="34">
        <v>0</v>
      </c>
      <c r="F30" s="34"/>
      <c r="G30" s="34"/>
      <c r="H30" s="34"/>
      <c r="I30" s="34"/>
      <c r="J30" s="37">
        <v>0.08</v>
      </c>
      <c r="K30" s="37">
        <v>0.08</v>
      </c>
      <c r="L30" s="37">
        <v>0.08</v>
      </c>
      <c r="M30">
        <v>117.95</v>
      </c>
      <c r="N30">
        <v>271.91000000000003</v>
      </c>
      <c r="O30">
        <v>101.26</v>
      </c>
      <c r="P30">
        <v>2.1800000000000002</v>
      </c>
      <c r="Q30">
        <v>14.23</v>
      </c>
      <c r="R30" s="93">
        <v>15</v>
      </c>
      <c r="S30" s="93">
        <v>20</v>
      </c>
      <c r="T30" s="93">
        <v>7.64</v>
      </c>
      <c r="U30">
        <v>2.08</v>
      </c>
      <c r="V30">
        <v>13.566407999999999</v>
      </c>
      <c r="W30">
        <v>2.7</v>
      </c>
      <c r="X30">
        <v>15</v>
      </c>
      <c r="Y30">
        <v>5</v>
      </c>
      <c r="Z30">
        <v>5</v>
      </c>
      <c r="AA30">
        <v>0</v>
      </c>
      <c r="AB30">
        <v>0</v>
      </c>
      <c r="AC30">
        <v>0.33</v>
      </c>
      <c r="AD30">
        <v>1.08</v>
      </c>
      <c r="AE30">
        <v>1</v>
      </c>
      <c r="AF30">
        <v>0</v>
      </c>
      <c r="AG30">
        <v>5</v>
      </c>
      <c r="AH30">
        <v>8.33</v>
      </c>
      <c r="AI30">
        <v>8.33</v>
      </c>
      <c r="AJ30">
        <v>26.1</v>
      </c>
      <c r="AK30">
        <v>3.5</v>
      </c>
      <c r="AL30">
        <v>1.5</v>
      </c>
    </row>
    <row r="31" spans="1:38">
      <c r="A31" t="s">
        <v>73</v>
      </c>
      <c r="B31" s="34">
        <v>237.83</v>
      </c>
      <c r="C31" s="34">
        <v>74.13</v>
      </c>
      <c r="D31" s="93">
        <f t="shared" si="0"/>
        <v>80.95</v>
      </c>
      <c r="E31" s="34">
        <v>0</v>
      </c>
      <c r="F31" s="34"/>
      <c r="G31" s="34"/>
      <c r="H31" s="34"/>
      <c r="I31" s="34"/>
      <c r="J31" s="37">
        <v>0.38</v>
      </c>
      <c r="K31" s="37">
        <v>0.38</v>
      </c>
      <c r="L31" s="37">
        <v>0.39</v>
      </c>
      <c r="M31">
        <v>117.95</v>
      </c>
      <c r="N31">
        <v>271.91000000000003</v>
      </c>
      <c r="O31">
        <v>101.26</v>
      </c>
      <c r="P31">
        <v>2.1800000000000002</v>
      </c>
      <c r="Q31">
        <v>13.96</v>
      </c>
      <c r="R31" s="93">
        <v>30.95</v>
      </c>
      <c r="S31" s="93">
        <v>30</v>
      </c>
      <c r="T31" s="93">
        <v>20</v>
      </c>
      <c r="U31">
        <v>2.08</v>
      </c>
      <c r="V31">
        <v>23.570903999999999</v>
      </c>
      <c r="W31">
        <v>2.7</v>
      </c>
      <c r="X31">
        <v>15</v>
      </c>
      <c r="Y31">
        <v>5</v>
      </c>
      <c r="Z31">
        <v>5</v>
      </c>
      <c r="AA31">
        <v>2.4700000000000002</v>
      </c>
      <c r="AB31">
        <v>0.49</v>
      </c>
      <c r="AC31">
        <v>2.33</v>
      </c>
      <c r="AD31">
        <v>2.5499999999999998</v>
      </c>
      <c r="AE31">
        <v>1</v>
      </c>
      <c r="AF31">
        <v>1</v>
      </c>
      <c r="AG31">
        <v>5</v>
      </c>
      <c r="AH31">
        <v>8.33</v>
      </c>
      <c r="AI31">
        <v>8.33</v>
      </c>
      <c r="AJ31">
        <v>26.1</v>
      </c>
      <c r="AK31">
        <v>7</v>
      </c>
      <c r="AL31">
        <v>3</v>
      </c>
    </row>
    <row r="32" spans="1:38">
      <c r="A32" t="s">
        <v>74</v>
      </c>
      <c r="B32" s="34">
        <v>237.83</v>
      </c>
      <c r="C32" s="34">
        <v>74.13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0.99</v>
      </c>
      <c r="K32" s="37">
        <v>0.99</v>
      </c>
      <c r="L32" s="37">
        <v>1.01</v>
      </c>
      <c r="M32">
        <v>117.95</v>
      </c>
      <c r="N32">
        <v>271.91000000000003</v>
      </c>
      <c r="O32">
        <v>101.26</v>
      </c>
      <c r="P32">
        <v>2.1800000000000002</v>
      </c>
      <c r="Q32">
        <v>13.69</v>
      </c>
      <c r="R32" s="93">
        <v>27.65</v>
      </c>
      <c r="S32" s="93">
        <v>27.65</v>
      </c>
      <c r="T32" s="93">
        <v>27.65</v>
      </c>
      <c r="U32">
        <v>2.08</v>
      </c>
      <c r="V32">
        <v>33.088799999999999</v>
      </c>
      <c r="W32">
        <v>2.7</v>
      </c>
      <c r="X32">
        <v>15</v>
      </c>
      <c r="Y32">
        <v>5</v>
      </c>
      <c r="Z32">
        <v>5</v>
      </c>
      <c r="AA32">
        <v>11.39</v>
      </c>
      <c r="AB32">
        <v>2.2799999999999998</v>
      </c>
      <c r="AC32">
        <v>5</v>
      </c>
      <c r="AD32">
        <v>5</v>
      </c>
      <c r="AE32">
        <v>5</v>
      </c>
      <c r="AF32">
        <v>2</v>
      </c>
      <c r="AG32">
        <v>5</v>
      </c>
      <c r="AH32">
        <v>8.33</v>
      </c>
      <c r="AI32">
        <v>8.33</v>
      </c>
      <c r="AJ32">
        <v>26.1</v>
      </c>
      <c r="AK32">
        <v>10.5</v>
      </c>
      <c r="AL32">
        <v>4.5</v>
      </c>
    </row>
    <row r="33" spans="1:38">
      <c r="A33" t="s">
        <v>75</v>
      </c>
      <c r="B33" s="34">
        <v>237.83</v>
      </c>
      <c r="C33" s="34">
        <v>74.13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1.91</v>
      </c>
      <c r="K33" s="37">
        <v>1.91</v>
      </c>
      <c r="L33" s="37">
        <v>1.96</v>
      </c>
      <c r="M33">
        <v>117.95</v>
      </c>
      <c r="N33">
        <v>271.91000000000003</v>
      </c>
      <c r="O33">
        <v>101.26</v>
      </c>
      <c r="P33">
        <v>2.1800000000000002</v>
      </c>
      <c r="Q33">
        <v>13.43</v>
      </c>
      <c r="R33" s="93">
        <v>29.98</v>
      </c>
      <c r="S33" s="93">
        <v>29.98</v>
      </c>
      <c r="T33" s="93">
        <v>29.99</v>
      </c>
      <c r="U33">
        <v>2.16</v>
      </c>
      <c r="V33">
        <v>43.326864</v>
      </c>
      <c r="W33">
        <v>2.7</v>
      </c>
      <c r="X33">
        <v>15</v>
      </c>
      <c r="Y33">
        <v>5</v>
      </c>
      <c r="Z33">
        <v>5</v>
      </c>
      <c r="AA33">
        <v>22.37</v>
      </c>
      <c r="AB33">
        <v>4.47</v>
      </c>
      <c r="AC33">
        <v>8.75</v>
      </c>
      <c r="AD33">
        <v>9</v>
      </c>
      <c r="AE33">
        <v>10</v>
      </c>
      <c r="AF33">
        <v>5</v>
      </c>
      <c r="AG33">
        <v>5</v>
      </c>
      <c r="AH33">
        <v>8.33</v>
      </c>
      <c r="AI33">
        <v>8.33</v>
      </c>
      <c r="AJ33">
        <v>26.1</v>
      </c>
      <c r="AK33">
        <v>21</v>
      </c>
      <c r="AL33">
        <v>9</v>
      </c>
    </row>
    <row r="34" spans="1:38">
      <c r="A34" t="s">
        <v>76</v>
      </c>
      <c r="B34" s="34">
        <v>237.83</v>
      </c>
      <c r="C34" s="34">
        <v>74.13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3.03</v>
      </c>
      <c r="K34" s="37">
        <v>3.03</v>
      </c>
      <c r="L34" s="37">
        <v>3.1</v>
      </c>
      <c r="M34">
        <v>117.95</v>
      </c>
      <c r="N34">
        <v>271.91000000000003</v>
      </c>
      <c r="O34">
        <v>101.26</v>
      </c>
      <c r="P34">
        <v>2.1800000000000002</v>
      </c>
      <c r="Q34">
        <v>18.93</v>
      </c>
      <c r="R34" s="93">
        <v>30.48</v>
      </c>
      <c r="S34" s="93">
        <v>30.48</v>
      </c>
      <c r="T34" s="93">
        <v>30.49</v>
      </c>
      <c r="U34">
        <v>2.16</v>
      </c>
      <c r="V34">
        <v>54.207239999999999</v>
      </c>
      <c r="W34">
        <v>2.7</v>
      </c>
      <c r="X34">
        <v>15</v>
      </c>
      <c r="Y34">
        <v>5</v>
      </c>
      <c r="Z34">
        <v>5</v>
      </c>
      <c r="AA34">
        <v>36.25</v>
      </c>
      <c r="AB34">
        <v>7.25</v>
      </c>
      <c r="AC34">
        <v>15.25</v>
      </c>
      <c r="AD34">
        <v>12</v>
      </c>
      <c r="AE34">
        <v>17</v>
      </c>
      <c r="AF34">
        <v>8</v>
      </c>
      <c r="AG34">
        <v>5</v>
      </c>
      <c r="AH34">
        <v>8.5299999999999994</v>
      </c>
      <c r="AI34">
        <v>8.5299999999999994</v>
      </c>
      <c r="AJ34">
        <v>26.1</v>
      </c>
      <c r="AK34">
        <v>36.4</v>
      </c>
      <c r="AL34">
        <v>15.6</v>
      </c>
    </row>
    <row r="35" spans="1:38">
      <c r="A35" t="s">
        <v>77</v>
      </c>
      <c r="B35" s="34">
        <v>237.83</v>
      </c>
      <c r="C35" s="34">
        <v>74.13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4.22</v>
      </c>
      <c r="K35" s="37">
        <v>4.22</v>
      </c>
      <c r="L35" s="37">
        <v>4.33</v>
      </c>
      <c r="M35">
        <v>117.95</v>
      </c>
      <c r="N35">
        <v>271.91000000000003</v>
      </c>
      <c r="O35">
        <v>101.26</v>
      </c>
      <c r="P35">
        <v>2.1800000000000002</v>
      </c>
      <c r="Q35">
        <v>18.329999999999998</v>
      </c>
      <c r="R35" s="93">
        <v>30.98</v>
      </c>
      <c r="S35" s="93">
        <v>30.98</v>
      </c>
      <c r="T35" s="93">
        <v>30.99</v>
      </c>
      <c r="U35">
        <v>2.16</v>
      </c>
      <c r="V35">
        <v>65.506091999999995</v>
      </c>
      <c r="W35">
        <v>2.7</v>
      </c>
      <c r="X35">
        <v>15</v>
      </c>
      <c r="Y35">
        <v>5</v>
      </c>
      <c r="Z35">
        <v>5</v>
      </c>
      <c r="AA35">
        <v>52.79</v>
      </c>
      <c r="AB35">
        <v>10.56</v>
      </c>
      <c r="AC35">
        <v>22.33</v>
      </c>
      <c r="AD35">
        <v>17.5</v>
      </c>
      <c r="AE35">
        <v>29</v>
      </c>
      <c r="AF35">
        <v>15</v>
      </c>
      <c r="AG35">
        <v>5</v>
      </c>
      <c r="AH35">
        <v>8.5299999999999994</v>
      </c>
      <c r="AI35">
        <v>8.5299999999999994</v>
      </c>
      <c r="AJ35">
        <v>26.1</v>
      </c>
      <c r="AK35">
        <v>58.1</v>
      </c>
      <c r="AL35">
        <v>24.9</v>
      </c>
    </row>
    <row r="36" spans="1:38">
      <c r="A36" t="s">
        <v>78</v>
      </c>
      <c r="B36" s="34">
        <v>237.83</v>
      </c>
      <c r="C36" s="34">
        <v>74.13</v>
      </c>
      <c r="D36" s="93">
        <f t="shared" si="0"/>
        <v>93.95</v>
      </c>
      <c r="E36" s="34">
        <v>0</v>
      </c>
      <c r="F36" s="34"/>
      <c r="G36" s="34"/>
      <c r="H36" s="34"/>
      <c r="I36" s="34"/>
      <c r="J36" s="37">
        <v>5.51</v>
      </c>
      <c r="K36" s="37">
        <v>5.51</v>
      </c>
      <c r="L36" s="37">
        <v>5.65</v>
      </c>
      <c r="M36">
        <v>67.680000000000007</v>
      </c>
      <c r="N36">
        <v>271.91000000000003</v>
      </c>
      <c r="O36">
        <v>101.26</v>
      </c>
      <c r="P36">
        <v>2.1800000000000002</v>
      </c>
      <c r="Q36">
        <v>17.73</v>
      </c>
      <c r="R36" s="93">
        <v>31.32</v>
      </c>
      <c r="S36" s="93">
        <v>31.32</v>
      </c>
      <c r="T36" s="93">
        <v>31.31</v>
      </c>
      <c r="U36">
        <v>2.16</v>
      </c>
      <c r="V36">
        <v>75.958259999999996</v>
      </c>
      <c r="W36">
        <v>2.7</v>
      </c>
      <c r="X36">
        <v>15</v>
      </c>
      <c r="Y36">
        <v>5</v>
      </c>
      <c r="Z36">
        <v>5</v>
      </c>
      <c r="AA36">
        <v>69.989999999999995</v>
      </c>
      <c r="AB36">
        <v>14</v>
      </c>
      <c r="AC36">
        <v>29.73</v>
      </c>
      <c r="AD36">
        <v>21</v>
      </c>
      <c r="AE36">
        <v>38</v>
      </c>
      <c r="AF36">
        <v>19</v>
      </c>
      <c r="AG36">
        <v>5</v>
      </c>
      <c r="AH36">
        <v>15.14</v>
      </c>
      <c r="AI36">
        <v>15.14</v>
      </c>
      <c r="AJ36">
        <v>26.1</v>
      </c>
      <c r="AK36">
        <v>72.8</v>
      </c>
      <c r="AL36">
        <v>31.2</v>
      </c>
    </row>
    <row r="37" spans="1:38">
      <c r="A37" t="s">
        <v>79</v>
      </c>
      <c r="B37" s="34">
        <v>237.83</v>
      </c>
      <c r="C37" s="34">
        <v>74.13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6.76</v>
      </c>
      <c r="K37" s="37">
        <v>6.76</v>
      </c>
      <c r="L37" s="37">
        <v>6.93</v>
      </c>
      <c r="M37">
        <v>67.680000000000007</v>
      </c>
      <c r="N37">
        <v>271.91000000000003</v>
      </c>
      <c r="O37">
        <v>101.26</v>
      </c>
      <c r="P37">
        <v>2.1800000000000002</v>
      </c>
      <c r="Q37">
        <v>11.08</v>
      </c>
      <c r="R37" s="93">
        <v>32.17</v>
      </c>
      <c r="S37" s="93">
        <v>32.17</v>
      </c>
      <c r="T37" s="93">
        <v>32.159999999999997</v>
      </c>
      <c r="U37">
        <v>2.16</v>
      </c>
      <c r="V37">
        <v>85.388568000000006</v>
      </c>
      <c r="W37">
        <v>2.7</v>
      </c>
      <c r="X37">
        <v>15</v>
      </c>
      <c r="Y37">
        <v>5</v>
      </c>
      <c r="Z37">
        <v>5</v>
      </c>
      <c r="AA37">
        <v>86.1</v>
      </c>
      <c r="AB37">
        <v>17.22</v>
      </c>
      <c r="AC37">
        <v>37.36</v>
      </c>
      <c r="AD37">
        <v>24</v>
      </c>
      <c r="AE37">
        <v>45</v>
      </c>
      <c r="AF37">
        <v>22</v>
      </c>
      <c r="AG37">
        <v>5</v>
      </c>
      <c r="AH37">
        <v>15.52</v>
      </c>
      <c r="AI37">
        <v>15.52</v>
      </c>
      <c r="AJ37">
        <v>27.07</v>
      </c>
      <c r="AK37">
        <v>88.9</v>
      </c>
      <c r="AL37">
        <v>38.1</v>
      </c>
    </row>
    <row r="38" spans="1:38">
      <c r="A38" t="s">
        <v>80</v>
      </c>
      <c r="B38" s="34">
        <v>237.83</v>
      </c>
      <c r="C38" s="34">
        <v>74.13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7.95</v>
      </c>
      <c r="K38" s="37">
        <v>7.95</v>
      </c>
      <c r="L38" s="37">
        <v>8.15</v>
      </c>
      <c r="M38">
        <v>67.680000000000007</v>
      </c>
      <c r="N38">
        <v>271.91000000000003</v>
      </c>
      <c r="O38">
        <v>101.26</v>
      </c>
      <c r="P38">
        <v>2.1800000000000002</v>
      </c>
      <c r="Q38">
        <v>10.68</v>
      </c>
      <c r="R38" s="93">
        <v>32.17</v>
      </c>
      <c r="S38" s="93">
        <v>32.17</v>
      </c>
      <c r="T38" s="93">
        <v>32.159999999999997</v>
      </c>
      <c r="U38">
        <v>2.16</v>
      </c>
      <c r="V38">
        <v>94.001388000000006</v>
      </c>
      <c r="W38">
        <v>2.7</v>
      </c>
      <c r="X38">
        <v>15</v>
      </c>
      <c r="Y38">
        <v>5</v>
      </c>
      <c r="Z38">
        <v>5</v>
      </c>
      <c r="AA38">
        <v>104.03</v>
      </c>
      <c r="AB38">
        <v>20.81</v>
      </c>
      <c r="AC38">
        <v>44.87</v>
      </c>
      <c r="AD38">
        <v>27</v>
      </c>
      <c r="AE38">
        <v>51</v>
      </c>
      <c r="AF38">
        <v>25</v>
      </c>
      <c r="AG38">
        <v>5</v>
      </c>
      <c r="AH38">
        <v>15.16</v>
      </c>
      <c r="AI38">
        <v>15.16</v>
      </c>
      <c r="AJ38">
        <v>27.07</v>
      </c>
      <c r="AK38">
        <v>108.5</v>
      </c>
      <c r="AL38">
        <v>46.5</v>
      </c>
    </row>
    <row r="39" spans="1:38">
      <c r="A39" t="s">
        <v>81</v>
      </c>
      <c r="B39" s="34">
        <v>237.83</v>
      </c>
      <c r="C39" s="34">
        <v>74.13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9.01</v>
      </c>
      <c r="K39" s="37">
        <v>9.01</v>
      </c>
      <c r="L39" s="37">
        <v>9.23</v>
      </c>
      <c r="M39">
        <v>67.680000000000007</v>
      </c>
      <c r="N39">
        <v>271.91000000000003</v>
      </c>
      <c r="O39">
        <v>101.26</v>
      </c>
      <c r="P39">
        <v>2.1800000000000002</v>
      </c>
      <c r="Q39">
        <v>10.08</v>
      </c>
      <c r="R39" s="93">
        <v>32.33</v>
      </c>
      <c r="S39" s="93">
        <v>32.33</v>
      </c>
      <c r="T39" s="93">
        <v>32.340000000000003</v>
      </c>
      <c r="U39">
        <v>2.16</v>
      </c>
      <c r="V39">
        <v>89.446811999999994</v>
      </c>
      <c r="W39">
        <v>2.7</v>
      </c>
      <c r="X39">
        <v>15</v>
      </c>
      <c r="Y39">
        <v>5</v>
      </c>
      <c r="Z39">
        <v>5</v>
      </c>
      <c r="AA39">
        <v>123.79</v>
      </c>
      <c r="AB39">
        <v>24.76</v>
      </c>
      <c r="AC39">
        <v>50.24</v>
      </c>
      <c r="AD39">
        <v>30.5</v>
      </c>
      <c r="AE39">
        <v>56</v>
      </c>
      <c r="AF39">
        <v>28</v>
      </c>
      <c r="AG39">
        <v>5</v>
      </c>
      <c r="AH39">
        <v>14.9</v>
      </c>
      <c r="AI39">
        <v>14.9</v>
      </c>
      <c r="AJ39">
        <v>27.07</v>
      </c>
      <c r="AK39">
        <v>122.5</v>
      </c>
      <c r="AL39">
        <v>52.5</v>
      </c>
    </row>
    <row r="40" spans="1:38">
      <c r="A40" t="s">
        <v>82</v>
      </c>
      <c r="B40" s="34">
        <v>237.83</v>
      </c>
      <c r="C40" s="34">
        <v>74.13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9.99</v>
      </c>
      <c r="K40" s="37">
        <v>9.99</v>
      </c>
      <c r="L40" s="37">
        <v>10.24</v>
      </c>
      <c r="M40">
        <v>117.95</v>
      </c>
      <c r="N40">
        <v>271.91000000000003</v>
      </c>
      <c r="O40">
        <v>101.26</v>
      </c>
      <c r="P40">
        <v>2.1800000000000002</v>
      </c>
      <c r="Q40">
        <v>9.67</v>
      </c>
      <c r="R40" s="93">
        <v>32.33</v>
      </c>
      <c r="S40" s="93">
        <v>32.33</v>
      </c>
      <c r="T40" s="93">
        <v>32.340000000000003</v>
      </c>
      <c r="U40">
        <v>2.16</v>
      </c>
      <c r="V40">
        <v>96.687420000000003</v>
      </c>
      <c r="W40">
        <v>2.7</v>
      </c>
      <c r="X40">
        <v>15</v>
      </c>
      <c r="Y40">
        <v>5</v>
      </c>
      <c r="Z40">
        <v>5</v>
      </c>
      <c r="AA40">
        <v>138.72999999999999</v>
      </c>
      <c r="AB40">
        <v>27.75</v>
      </c>
      <c r="AC40">
        <v>56.42</v>
      </c>
      <c r="AD40">
        <v>32.5</v>
      </c>
      <c r="AE40">
        <v>63</v>
      </c>
      <c r="AF40">
        <v>31</v>
      </c>
      <c r="AG40">
        <v>5</v>
      </c>
      <c r="AH40">
        <v>14.18</v>
      </c>
      <c r="AI40">
        <v>14.18</v>
      </c>
      <c r="AJ40">
        <v>27.07</v>
      </c>
      <c r="AK40">
        <v>137.19999999999999</v>
      </c>
      <c r="AL40">
        <v>58.8</v>
      </c>
    </row>
    <row r="41" spans="1:38">
      <c r="A41" t="s">
        <v>83</v>
      </c>
      <c r="B41" s="34">
        <v>237.83</v>
      </c>
      <c r="C41" s="34">
        <v>74.13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10.97</v>
      </c>
      <c r="K41" s="37">
        <v>10.97</v>
      </c>
      <c r="L41" s="37">
        <v>11.24</v>
      </c>
      <c r="M41">
        <v>117.95</v>
      </c>
      <c r="N41">
        <v>271.91000000000003</v>
      </c>
      <c r="O41">
        <v>101.26</v>
      </c>
      <c r="P41">
        <v>2.1800000000000002</v>
      </c>
      <c r="Q41">
        <v>9.48</v>
      </c>
      <c r="R41" s="93">
        <v>32.33</v>
      </c>
      <c r="S41" s="93">
        <v>32.33</v>
      </c>
      <c r="T41" s="93">
        <v>32.340000000000003</v>
      </c>
      <c r="U41">
        <v>2.16</v>
      </c>
      <c r="V41">
        <v>103.947492</v>
      </c>
      <c r="W41">
        <v>2.7</v>
      </c>
      <c r="X41">
        <v>15</v>
      </c>
      <c r="Y41">
        <v>5</v>
      </c>
      <c r="Z41">
        <v>5</v>
      </c>
      <c r="AA41">
        <v>154.29</v>
      </c>
      <c r="AB41">
        <v>30.86</v>
      </c>
      <c r="AC41">
        <v>62.36</v>
      </c>
      <c r="AD41">
        <v>36</v>
      </c>
      <c r="AE41">
        <v>69</v>
      </c>
      <c r="AF41">
        <v>34</v>
      </c>
      <c r="AG41">
        <v>5</v>
      </c>
      <c r="AH41">
        <v>13.53</v>
      </c>
      <c r="AI41">
        <v>13.53</v>
      </c>
      <c r="AJ41">
        <v>28.04</v>
      </c>
      <c r="AK41">
        <v>147</v>
      </c>
      <c r="AL41">
        <v>63</v>
      </c>
    </row>
    <row r="42" spans="1:38">
      <c r="A42" t="s">
        <v>84</v>
      </c>
      <c r="B42" s="34">
        <v>237.83</v>
      </c>
      <c r="C42" s="34">
        <v>74.13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11.82</v>
      </c>
      <c r="K42" s="37">
        <v>11.82</v>
      </c>
      <c r="L42" s="37">
        <v>12.12</v>
      </c>
      <c r="M42">
        <v>117.95</v>
      </c>
      <c r="N42">
        <v>271.91000000000003</v>
      </c>
      <c r="O42">
        <v>101.26</v>
      </c>
      <c r="P42">
        <v>2.1800000000000002</v>
      </c>
      <c r="Q42">
        <v>10.14</v>
      </c>
      <c r="R42" s="93">
        <v>32.33</v>
      </c>
      <c r="S42" s="93">
        <v>32.33</v>
      </c>
      <c r="T42" s="93">
        <v>32.340000000000003</v>
      </c>
      <c r="U42">
        <v>2.16</v>
      </c>
      <c r="V42">
        <v>109.961868</v>
      </c>
      <c r="W42">
        <v>2.7</v>
      </c>
      <c r="X42">
        <v>17.5</v>
      </c>
      <c r="Y42">
        <v>5.84</v>
      </c>
      <c r="Z42">
        <v>5.83</v>
      </c>
      <c r="AA42">
        <v>169.59</v>
      </c>
      <c r="AB42">
        <v>33.92</v>
      </c>
      <c r="AC42">
        <v>67.52</v>
      </c>
      <c r="AD42">
        <v>37.5</v>
      </c>
      <c r="AE42">
        <v>75</v>
      </c>
      <c r="AF42">
        <v>37</v>
      </c>
      <c r="AG42">
        <v>5</v>
      </c>
      <c r="AH42">
        <v>13.33</v>
      </c>
      <c r="AI42">
        <v>13.33</v>
      </c>
      <c r="AJ42">
        <v>28.04</v>
      </c>
      <c r="AK42">
        <v>161</v>
      </c>
      <c r="AL42">
        <v>69</v>
      </c>
    </row>
    <row r="43" spans="1:38">
      <c r="A43" t="s">
        <v>85</v>
      </c>
      <c r="B43" s="34">
        <v>237.83</v>
      </c>
      <c r="C43" s="34">
        <v>74.13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12.54</v>
      </c>
      <c r="K43" s="37">
        <v>12.54</v>
      </c>
      <c r="L43" s="37">
        <v>12.84</v>
      </c>
      <c r="M43">
        <v>117.95</v>
      </c>
      <c r="N43">
        <v>271.91000000000003</v>
      </c>
      <c r="O43">
        <v>101.26</v>
      </c>
      <c r="P43">
        <v>2.1800000000000002</v>
      </c>
      <c r="Q43">
        <v>9.5399999999999991</v>
      </c>
      <c r="R43" s="93">
        <v>32.33</v>
      </c>
      <c r="S43" s="93">
        <v>32.33</v>
      </c>
      <c r="T43" s="93">
        <v>32.340000000000003</v>
      </c>
      <c r="U43">
        <v>2.23</v>
      </c>
      <c r="V43">
        <v>115.343664</v>
      </c>
      <c r="W43">
        <v>2.7</v>
      </c>
      <c r="X43">
        <v>17.5</v>
      </c>
      <c r="Y43">
        <v>5.84</v>
      </c>
      <c r="Z43">
        <v>5.83</v>
      </c>
      <c r="AA43">
        <v>182.23</v>
      </c>
      <c r="AB43">
        <v>36.450000000000003</v>
      </c>
      <c r="AC43">
        <v>72.31</v>
      </c>
      <c r="AD43">
        <v>39</v>
      </c>
      <c r="AE43">
        <v>79</v>
      </c>
      <c r="AF43">
        <v>40</v>
      </c>
      <c r="AG43">
        <v>5</v>
      </c>
      <c r="AH43">
        <v>13.33</v>
      </c>
      <c r="AI43">
        <v>13.33</v>
      </c>
      <c r="AJ43">
        <v>28.04</v>
      </c>
      <c r="AK43">
        <v>171.5</v>
      </c>
      <c r="AL43">
        <v>73.5</v>
      </c>
    </row>
    <row r="44" spans="1:38">
      <c r="A44" t="s">
        <v>86</v>
      </c>
      <c r="B44" s="34">
        <v>237.83</v>
      </c>
      <c r="C44" s="34">
        <v>74.13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13.27</v>
      </c>
      <c r="K44" s="37">
        <v>13.27</v>
      </c>
      <c r="L44" s="37">
        <v>13.6</v>
      </c>
      <c r="M44">
        <v>117.95</v>
      </c>
      <c r="N44">
        <v>271.91000000000003</v>
      </c>
      <c r="O44">
        <v>101.26</v>
      </c>
      <c r="P44">
        <v>2.1800000000000002</v>
      </c>
      <c r="Q44">
        <v>8.64</v>
      </c>
      <c r="R44" s="93">
        <v>32.33</v>
      </c>
      <c r="S44" s="93">
        <v>32.33</v>
      </c>
      <c r="T44" s="93">
        <v>32.340000000000003</v>
      </c>
      <c r="U44">
        <v>2.23</v>
      </c>
      <c r="V44">
        <v>120.13180800000001</v>
      </c>
      <c r="W44">
        <v>2.7</v>
      </c>
      <c r="X44">
        <v>17.5</v>
      </c>
      <c r="Y44">
        <v>5.84</v>
      </c>
      <c r="Z44">
        <v>5.83</v>
      </c>
      <c r="AA44">
        <v>193.53</v>
      </c>
      <c r="AB44">
        <v>38.700000000000003</v>
      </c>
      <c r="AC44">
        <v>75.22</v>
      </c>
      <c r="AD44">
        <v>41.5</v>
      </c>
      <c r="AE44">
        <v>84</v>
      </c>
      <c r="AF44">
        <v>42</v>
      </c>
      <c r="AG44">
        <v>5</v>
      </c>
      <c r="AH44">
        <v>13.33</v>
      </c>
      <c r="AI44">
        <v>13.33</v>
      </c>
      <c r="AJ44">
        <v>28.04</v>
      </c>
      <c r="AK44">
        <v>179.9</v>
      </c>
      <c r="AL44">
        <v>77.099999999999994</v>
      </c>
    </row>
    <row r="45" spans="1:38">
      <c r="A45" t="s">
        <v>87</v>
      </c>
      <c r="B45" s="34">
        <v>237.83</v>
      </c>
      <c r="C45" s="34">
        <v>74.13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14.12</v>
      </c>
      <c r="K45" s="37">
        <v>14.12</v>
      </c>
      <c r="L45" s="37">
        <v>14.48</v>
      </c>
      <c r="M45">
        <v>117.95</v>
      </c>
      <c r="N45">
        <v>271.91000000000003</v>
      </c>
      <c r="O45">
        <v>101.26</v>
      </c>
      <c r="P45">
        <v>2.1800000000000002</v>
      </c>
      <c r="Q45">
        <v>8.42</v>
      </c>
      <c r="R45" s="93">
        <v>32.33</v>
      </c>
      <c r="S45" s="93">
        <v>32.33</v>
      </c>
      <c r="T45" s="93">
        <v>32.340000000000003</v>
      </c>
      <c r="U45">
        <v>2.23</v>
      </c>
      <c r="V45">
        <v>125.59146</v>
      </c>
      <c r="W45">
        <v>2.7</v>
      </c>
      <c r="X45">
        <v>17.5</v>
      </c>
      <c r="Y45">
        <v>5.84</v>
      </c>
      <c r="Z45">
        <v>5.83</v>
      </c>
      <c r="AA45">
        <v>204.58</v>
      </c>
      <c r="AB45">
        <v>40.92</v>
      </c>
      <c r="AC45">
        <v>78.2</v>
      </c>
      <c r="AD45">
        <v>42</v>
      </c>
      <c r="AE45">
        <v>87</v>
      </c>
      <c r="AF45">
        <v>44</v>
      </c>
      <c r="AG45">
        <v>5</v>
      </c>
      <c r="AH45">
        <v>13.33</v>
      </c>
      <c r="AI45">
        <v>13.33</v>
      </c>
      <c r="AJ45">
        <v>28.04</v>
      </c>
      <c r="AK45">
        <v>189</v>
      </c>
      <c r="AL45">
        <v>81</v>
      </c>
    </row>
    <row r="46" spans="1:38">
      <c r="A46" t="s">
        <v>88</v>
      </c>
      <c r="B46" s="34">
        <v>237.83</v>
      </c>
      <c r="C46" s="34">
        <v>74.13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14.42</v>
      </c>
      <c r="K46" s="37">
        <v>14.42</v>
      </c>
      <c r="L46" s="37">
        <v>14.78</v>
      </c>
      <c r="M46">
        <v>117.95</v>
      </c>
      <c r="N46">
        <v>271.91000000000003</v>
      </c>
      <c r="O46">
        <v>101.26</v>
      </c>
      <c r="P46">
        <v>2.1800000000000002</v>
      </c>
      <c r="Q46">
        <v>7.71</v>
      </c>
      <c r="R46" s="93">
        <v>32.33</v>
      </c>
      <c r="S46" s="93">
        <v>32.33</v>
      </c>
      <c r="T46" s="93">
        <v>32.340000000000003</v>
      </c>
      <c r="U46">
        <v>2.23</v>
      </c>
      <c r="V46">
        <v>129.23122799999999</v>
      </c>
      <c r="W46">
        <v>2.7</v>
      </c>
      <c r="X46">
        <v>17.5</v>
      </c>
      <c r="Y46">
        <v>5.84</v>
      </c>
      <c r="Z46">
        <v>5.83</v>
      </c>
      <c r="AA46">
        <v>212.11</v>
      </c>
      <c r="AB46">
        <v>42.42</v>
      </c>
      <c r="AC46">
        <v>80.73</v>
      </c>
      <c r="AD46">
        <v>43</v>
      </c>
      <c r="AE46">
        <v>90</v>
      </c>
      <c r="AF46">
        <v>45</v>
      </c>
      <c r="AG46">
        <v>5</v>
      </c>
      <c r="AH46">
        <v>13.33</v>
      </c>
      <c r="AI46">
        <v>13.33</v>
      </c>
      <c r="AJ46">
        <v>27.07</v>
      </c>
      <c r="AK46">
        <v>189</v>
      </c>
      <c r="AL46">
        <v>81</v>
      </c>
    </row>
    <row r="47" spans="1:38">
      <c r="A47" t="s">
        <v>89</v>
      </c>
      <c r="B47" s="34">
        <v>237.83</v>
      </c>
      <c r="C47" s="34">
        <v>74.13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14.42</v>
      </c>
      <c r="K47" s="37">
        <v>14.42</v>
      </c>
      <c r="L47" s="37">
        <v>14.78</v>
      </c>
      <c r="M47">
        <v>117.95</v>
      </c>
      <c r="N47">
        <v>271.91000000000003</v>
      </c>
      <c r="O47">
        <v>101.26</v>
      </c>
      <c r="P47">
        <v>2.1800000000000002</v>
      </c>
      <c r="Q47">
        <v>7.67</v>
      </c>
      <c r="R47" s="93">
        <v>32.33</v>
      </c>
      <c r="S47" s="93">
        <v>32.33</v>
      </c>
      <c r="T47" s="93">
        <v>32.340000000000003</v>
      </c>
      <c r="U47">
        <v>2.23</v>
      </c>
      <c r="V47">
        <v>132.520644</v>
      </c>
      <c r="W47">
        <v>2.7</v>
      </c>
      <c r="X47">
        <v>17.5</v>
      </c>
      <c r="Y47">
        <v>5.84</v>
      </c>
      <c r="Z47">
        <v>5.83</v>
      </c>
      <c r="AA47">
        <v>216.88</v>
      </c>
      <c r="AB47">
        <v>43.37</v>
      </c>
      <c r="AC47">
        <v>82.83</v>
      </c>
      <c r="AD47">
        <v>43.5</v>
      </c>
      <c r="AE47">
        <v>90</v>
      </c>
      <c r="AF47">
        <v>45</v>
      </c>
      <c r="AG47">
        <v>5</v>
      </c>
      <c r="AH47">
        <v>13.33</v>
      </c>
      <c r="AI47">
        <v>13.33</v>
      </c>
      <c r="AJ47">
        <v>27.07</v>
      </c>
      <c r="AK47">
        <v>189</v>
      </c>
      <c r="AL47">
        <v>81</v>
      </c>
    </row>
    <row r="48" spans="1:38">
      <c r="A48" t="s">
        <v>90</v>
      </c>
      <c r="B48" s="34">
        <v>237.83</v>
      </c>
      <c r="C48" s="34">
        <v>74.13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14.42</v>
      </c>
      <c r="K48" s="37">
        <v>14.42</v>
      </c>
      <c r="L48" s="37">
        <v>14.78</v>
      </c>
      <c r="M48">
        <v>117.95</v>
      </c>
      <c r="N48">
        <v>271.91000000000003</v>
      </c>
      <c r="O48">
        <v>101.26</v>
      </c>
      <c r="P48">
        <v>2.1800000000000002</v>
      </c>
      <c r="Q48">
        <v>8.18</v>
      </c>
      <c r="R48" s="93">
        <v>32.33</v>
      </c>
      <c r="S48" s="93">
        <v>32.33</v>
      </c>
      <c r="T48" s="93">
        <v>32.340000000000003</v>
      </c>
      <c r="U48">
        <v>2.23</v>
      </c>
      <c r="V48">
        <v>135.10935599999999</v>
      </c>
      <c r="W48">
        <v>2.7</v>
      </c>
      <c r="X48">
        <v>17.5</v>
      </c>
      <c r="Y48">
        <v>5.84</v>
      </c>
      <c r="Z48">
        <v>5.83</v>
      </c>
      <c r="AA48">
        <v>221.04</v>
      </c>
      <c r="AB48">
        <v>44.21</v>
      </c>
      <c r="AC48">
        <v>84.67</v>
      </c>
      <c r="AD48">
        <v>45</v>
      </c>
      <c r="AE48">
        <v>90</v>
      </c>
      <c r="AF48">
        <v>45</v>
      </c>
      <c r="AG48">
        <v>5</v>
      </c>
      <c r="AH48">
        <v>13.33</v>
      </c>
      <c r="AI48">
        <v>13.33</v>
      </c>
      <c r="AJ48">
        <v>27.07</v>
      </c>
      <c r="AK48">
        <v>189</v>
      </c>
      <c r="AL48">
        <v>81</v>
      </c>
    </row>
    <row r="49" spans="1:38">
      <c r="A49" t="s">
        <v>91</v>
      </c>
      <c r="B49" s="34">
        <v>237.83</v>
      </c>
      <c r="C49" s="34">
        <v>74.13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14.42</v>
      </c>
      <c r="K49" s="37">
        <v>14.42</v>
      </c>
      <c r="L49" s="37">
        <v>14.78</v>
      </c>
      <c r="M49">
        <v>117.95</v>
      </c>
      <c r="N49">
        <v>271.91000000000003</v>
      </c>
      <c r="O49">
        <v>101.26</v>
      </c>
      <c r="P49">
        <v>2.1800000000000002</v>
      </c>
      <c r="Q49">
        <v>8.08</v>
      </c>
      <c r="R49" s="93">
        <v>32.33</v>
      </c>
      <c r="S49" s="93">
        <v>32.33</v>
      </c>
      <c r="T49" s="93">
        <v>32.340000000000003</v>
      </c>
      <c r="U49">
        <v>2.23</v>
      </c>
      <c r="V49">
        <v>137.20173600000001</v>
      </c>
      <c r="W49">
        <v>2.7</v>
      </c>
      <c r="X49">
        <v>17.5</v>
      </c>
      <c r="Y49">
        <v>5.84</v>
      </c>
      <c r="Z49">
        <v>5.83</v>
      </c>
      <c r="AA49">
        <v>225.21</v>
      </c>
      <c r="AB49">
        <v>45.04</v>
      </c>
      <c r="AC49">
        <v>85.71</v>
      </c>
      <c r="AD49">
        <v>45</v>
      </c>
      <c r="AE49">
        <v>90</v>
      </c>
      <c r="AF49">
        <v>45</v>
      </c>
      <c r="AG49">
        <v>5</v>
      </c>
      <c r="AH49">
        <v>13.33</v>
      </c>
      <c r="AI49">
        <v>13.33</v>
      </c>
      <c r="AJ49">
        <v>27.07</v>
      </c>
      <c r="AK49">
        <v>189</v>
      </c>
      <c r="AL49">
        <v>81</v>
      </c>
    </row>
    <row r="50" spans="1:38">
      <c r="A50" t="s">
        <v>92</v>
      </c>
      <c r="B50" s="34">
        <v>237.83</v>
      </c>
      <c r="C50" s="34">
        <v>74.13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14.42</v>
      </c>
      <c r="K50" s="37">
        <v>14.42</v>
      </c>
      <c r="L50" s="37">
        <v>14.78</v>
      </c>
      <c r="M50">
        <v>117.95</v>
      </c>
      <c r="N50">
        <v>271.91000000000003</v>
      </c>
      <c r="O50">
        <v>101.26</v>
      </c>
      <c r="P50">
        <v>2.1800000000000002</v>
      </c>
      <c r="Q50">
        <v>8.5500000000000007</v>
      </c>
      <c r="R50" s="93">
        <v>32.33</v>
      </c>
      <c r="S50" s="93">
        <v>32.33</v>
      </c>
      <c r="T50" s="93">
        <v>32.340000000000003</v>
      </c>
      <c r="U50">
        <v>2.23</v>
      </c>
      <c r="V50">
        <v>138.46689599999999</v>
      </c>
      <c r="W50">
        <v>2.7</v>
      </c>
      <c r="X50">
        <v>17.5</v>
      </c>
      <c r="Y50">
        <v>5.84</v>
      </c>
      <c r="Z50">
        <v>5.83</v>
      </c>
      <c r="AA50">
        <v>229.38</v>
      </c>
      <c r="AB50">
        <v>45.87</v>
      </c>
      <c r="AC50">
        <v>86.27</v>
      </c>
      <c r="AD50">
        <v>45</v>
      </c>
      <c r="AE50">
        <v>90</v>
      </c>
      <c r="AF50">
        <v>45</v>
      </c>
      <c r="AG50">
        <v>5</v>
      </c>
      <c r="AH50">
        <v>13.33</v>
      </c>
      <c r="AI50">
        <v>13.33</v>
      </c>
      <c r="AJ50">
        <v>27.07</v>
      </c>
      <c r="AK50">
        <v>189</v>
      </c>
      <c r="AL50">
        <v>81</v>
      </c>
    </row>
    <row r="51" spans="1:38">
      <c r="A51" t="s">
        <v>93</v>
      </c>
      <c r="B51" s="34">
        <v>197.23</v>
      </c>
      <c r="C51" s="34">
        <v>74.13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14.42</v>
      </c>
      <c r="K51" s="37">
        <v>14.42</v>
      </c>
      <c r="L51" s="37">
        <v>14.78</v>
      </c>
      <c r="M51">
        <v>117.95</v>
      </c>
      <c r="N51">
        <v>271.91000000000003</v>
      </c>
      <c r="O51">
        <v>101.26</v>
      </c>
      <c r="P51">
        <v>2.25</v>
      </c>
      <c r="Q51">
        <v>8.18</v>
      </c>
      <c r="R51" s="93">
        <v>32.33</v>
      </c>
      <c r="S51" s="93">
        <v>32.33</v>
      </c>
      <c r="T51" s="93">
        <v>32.340000000000003</v>
      </c>
      <c r="U51">
        <v>2.23</v>
      </c>
      <c r="V51">
        <v>141.39622800000001</v>
      </c>
      <c r="W51">
        <v>2.7</v>
      </c>
      <c r="X51">
        <v>17.5</v>
      </c>
      <c r="Y51">
        <v>5.84</v>
      </c>
      <c r="Z51">
        <v>5.83</v>
      </c>
      <c r="AA51">
        <v>229.38</v>
      </c>
      <c r="AB51">
        <v>45.87</v>
      </c>
      <c r="AC51">
        <v>86.66</v>
      </c>
      <c r="AD51">
        <v>45</v>
      </c>
      <c r="AE51">
        <v>90</v>
      </c>
      <c r="AF51">
        <v>45</v>
      </c>
      <c r="AG51">
        <v>5</v>
      </c>
      <c r="AH51">
        <v>12.67</v>
      </c>
      <c r="AI51">
        <v>12.67</v>
      </c>
      <c r="AJ51">
        <v>28.04</v>
      </c>
      <c r="AK51">
        <v>189</v>
      </c>
      <c r="AL51">
        <v>81</v>
      </c>
    </row>
    <row r="52" spans="1:38">
      <c r="A52" t="s">
        <v>94</v>
      </c>
      <c r="B52" s="34">
        <v>197.23</v>
      </c>
      <c r="C52" s="34">
        <v>74.13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14.42</v>
      </c>
      <c r="K52" s="37">
        <v>14.42</v>
      </c>
      <c r="L52" s="37">
        <v>14.78</v>
      </c>
      <c r="M52">
        <v>117.95</v>
      </c>
      <c r="N52">
        <v>271.91000000000003</v>
      </c>
      <c r="O52">
        <v>101.26</v>
      </c>
      <c r="P52">
        <v>2.25</v>
      </c>
      <c r="Q52">
        <v>7.21</v>
      </c>
      <c r="R52" s="93">
        <v>32.33</v>
      </c>
      <c r="S52" s="93">
        <v>32.33</v>
      </c>
      <c r="T52" s="93">
        <v>32.340000000000003</v>
      </c>
      <c r="U52">
        <v>2.23</v>
      </c>
      <c r="V52">
        <v>140.43276</v>
      </c>
      <c r="W52">
        <v>2.7</v>
      </c>
      <c r="X52">
        <v>17.5</v>
      </c>
      <c r="Y52">
        <v>5.84</v>
      </c>
      <c r="Z52">
        <v>5.83</v>
      </c>
      <c r="AA52">
        <v>229.38</v>
      </c>
      <c r="AB52">
        <v>45.87</v>
      </c>
      <c r="AC52">
        <v>86.33</v>
      </c>
      <c r="AD52">
        <v>45</v>
      </c>
      <c r="AE52">
        <v>90</v>
      </c>
      <c r="AF52">
        <v>45</v>
      </c>
      <c r="AG52">
        <v>5</v>
      </c>
      <c r="AH52">
        <v>12.67</v>
      </c>
      <c r="AI52">
        <v>12.67</v>
      </c>
      <c r="AJ52">
        <v>28.04</v>
      </c>
      <c r="AK52">
        <v>189</v>
      </c>
      <c r="AL52">
        <v>81</v>
      </c>
    </row>
    <row r="53" spans="1:38">
      <c r="A53" t="s">
        <v>95</v>
      </c>
      <c r="B53" s="34">
        <v>197.23</v>
      </c>
      <c r="C53" s="34">
        <v>58.01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14.42</v>
      </c>
      <c r="K53" s="37">
        <v>14.42</v>
      </c>
      <c r="L53" s="37">
        <v>14.78</v>
      </c>
      <c r="M53">
        <v>117.95</v>
      </c>
      <c r="N53">
        <v>271.91000000000003</v>
      </c>
      <c r="O53">
        <v>101.26</v>
      </c>
      <c r="P53">
        <v>2.25</v>
      </c>
      <c r="Q53">
        <v>7.64</v>
      </c>
      <c r="R53" s="93">
        <v>32.33</v>
      </c>
      <c r="S53" s="93">
        <v>32.33</v>
      </c>
      <c r="T53" s="93">
        <v>32.340000000000003</v>
      </c>
      <c r="U53">
        <v>2.23</v>
      </c>
      <c r="V53">
        <v>138.42796799999999</v>
      </c>
      <c r="W53">
        <v>2.7</v>
      </c>
      <c r="X53">
        <v>17.5</v>
      </c>
      <c r="Y53">
        <v>5.84</v>
      </c>
      <c r="Z53">
        <v>5.83</v>
      </c>
      <c r="AA53">
        <v>229.38</v>
      </c>
      <c r="AB53">
        <v>45.87</v>
      </c>
      <c r="AC53">
        <v>86.54</v>
      </c>
      <c r="AD53">
        <v>45</v>
      </c>
      <c r="AE53">
        <v>90</v>
      </c>
      <c r="AF53">
        <v>45</v>
      </c>
      <c r="AG53">
        <v>5.34</v>
      </c>
      <c r="AH53">
        <v>12.67</v>
      </c>
      <c r="AI53">
        <v>12.67</v>
      </c>
      <c r="AJ53">
        <v>28.04</v>
      </c>
      <c r="AK53">
        <v>189</v>
      </c>
      <c r="AL53">
        <v>81</v>
      </c>
    </row>
    <row r="54" spans="1:38">
      <c r="A54" t="s">
        <v>96</v>
      </c>
      <c r="B54" s="34">
        <v>197.23</v>
      </c>
      <c r="C54" s="34">
        <v>58.01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14.42</v>
      </c>
      <c r="K54" s="37">
        <v>14.42</v>
      </c>
      <c r="L54" s="37">
        <v>14.78</v>
      </c>
      <c r="M54">
        <v>87.01</v>
      </c>
      <c r="N54">
        <v>271.91000000000003</v>
      </c>
      <c r="O54">
        <v>101.26</v>
      </c>
      <c r="P54">
        <v>2.25</v>
      </c>
      <c r="Q54">
        <v>8.0399999999999991</v>
      </c>
      <c r="R54" s="93">
        <v>32.33</v>
      </c>
      <c r="S54" s="93">
        <v>32.33</v>
      </c>
      <c r="T54" s="93">
        <v>32.340000000000003</v>
      </c>
      <c r="U54">
        <v>2.23</v>
      </c>
      <c r="V54">
        <v>135.654348</v>
      </c>
      <c r="W54">
        <v>2.7</v>
      </c>
      <c r="X54">
        <v>17.5</v>
      </c>
      <c r="Y54">
        <v>5.84</v>
      </c>
      <c r="Z54">
        <v>5.83</v>
      </c>
      <c r="AA54">
        <v>229.38</v>
      </c>
      <c r="AB54">
        <v>45.87</v>
      </c>
      <c r="AC54">
        <v>85.9</v>
      </c>
      <c r="AD54">
        <v>45</v>
      </c>
      <c r="AE54">
        <v>90</v>
      </c>
      <c r="AF54">
        <v>45</v>
      </c>
      <c r="AG54">
        <v>5.66</v>
      </c>
      <c r="AH54">
        <v>12.67</v>
      </c>
      <c r="AI54">
        <v>12.67</v>
      </c>
      <c r="AJ54">
        <v>28.04</v>
      </c>
      <c r="AK54">
        <v>189</v>
      </c>
      <c r="AL54">
        <v>81</v>
      </c>
    </row>
    <row r="55" spans="1:38">
      <c r="A55" t="s">
        <v>97</v>
      </c>
      <c r="B55" s="34">
        <v>179.27</v>
      </c>
      <c r="C55" s="34">
        <v>47.94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14.42</v>
      </c>
      <c r="K55" s="37">
        <v>14.42</v>
      </c>
      <c r="L55" s="37">
        <v>14.78</v>
      </c>
      <c r="M55">
        <v>67.680000000000007</v>
      </c>
      <c r="N55">
        <v>271.91000000000003</v>
      </c>
      <c r="O55">
        <v>101.26</v>
      </c>
      <c r="P55">
        <v>2.33</v>
      </c>
      <c r="Q55">
        <v>8.1300000000000008</v>
      </c>
      <c r="R55" s="93">
        <v>32.33</v>
      </c>
      <c r="S55" s="93">
        <v>32.33</v>
      </c>
      <c r="T55" s="93">
        <v>32.340000000000003</v>
      </c>
      <c r="U55">
        <v>2.31</v>
      </c>
      <c r="V55">
        <v>131.858868</v>
      </c>
      <c r="W55">
        <v>2.75</v>
      </c>
      <c r="X55">
        <v>17.5</v>
      </c>
      <c r="Y55">
        <v>5.84</v>
      </c>
      <c r="Z55">
        <v>5.83</v>
      </c>
      <c r="AA55">
        <v>225.21</v>
      </c>
      <c r="AB55">
        <v>45.04</v>
      </c>
      <c r="AC55">
        <v>84.9</v>
      </c>
      <c r="AD55">
        <v>44.5</v>
      </c>
      <c r="AE55">
        <v>83</v>
      </c>
      <c r="AF55">
        <v>42</v>
      </c>
      <c r="AG55">
        <v>6</v>
      </c>
      <c r="AH55">
        <v>12.67</v>
      </c>
      <c r="AI55">
        <v>12.67</v>
      </c>
      <c r="AJ55">
        <v>28.04</v>
      </c>
      <c r="AK55">
        <v>189</v>
      </c>
      <c r="AL55">
        <v>81</v>
      </c>
    </row>
    <row r="56" spans="1:38">
      <c r="A56" t="s">
        <v>98</v>
      </c>
      <c r="B56" s="34">
        <v>179.27</v>
      </c>
      <c r="C56" s="34">
        <v>47.94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14.42</v>
      </c>
      <c r="K56" s="37">
        <v>14.42</v>
      </c>
      <c r="L56" s="37">
        <v>14.78</v>
      </c>
      <c r="M56">
        <v>67.680000000000007</v>
      </c>
      <c r="N56">
        <v>271.91000000000003</v>
      </c>
      <c r="O56">
        <v>101.26</v>
      </c>
      <c r="P56">
        <v>2.33</v>
      </c>
      <c r="Q56">
        <v>7.79</v>
      </c>
      <c r="R56" s="93">
        <v>32.33</v>
      </c>
      <c r="S56" s="93">
        <v>32.33</v>
      </c>
      <c r="T56" s="93">
        <v>32.340000000000003</v>
      </c>
      <c r="U56">
        <v>2.31</v>
      </c>
      <c r="V56">
        <v>127.284828</v>
      </c>
      <c r="W56">
        <v>2.75</v>
      </c>
      <c r="X56">
        <v>17.5</v>
      </c>
      <c r="Y56">
        <v>5.84</v>
      </c>
      <c r="Z56">
        <v>5.83</v>
      </c>
      <c r="AA56">
        <v>208.54</v>
      </c>
      <c r="AB56">
        <v>41.71</v>
      </c>
      <c r="AC56">
        <v>83.42</v>
      </c>
      <c r="AD56">
        <v>43</v>
      </c>
      <c r="AE56">
        <v>80</v>
      </c>
      <c r="AF56">
        <v>40</v>
      </c>
      <c r="AG56">
        <v>6.34</v>
      </c>
      <c r="AH56">
        <v>12.67</v>
      </c>
      <c r="AI56">
        <v>12.67</v>
      </c>
      <c r="AJ56">
        <v>28.04</v>
      </c>
      <c r="AK56">
        <v>189</v>
      </c>
      <c r="AL56">
        <v>81</v>
      </c>
    </row>
    <row r="57" spans="1:38">
      <c r="A57" t="s">
        <v>99</v>
      </c>
      <c r="B57" s="34">
        <v>179.27</v>
      </c>
      <c r="C57" s="34">
        <v>47.94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14.42</v>
      </c>
      <c r="K57" s="37">
        <v>14.42</v>
      </c>
      <c r="L57" s="37">
        <v>14.78</v>
      </c>
      <c r="M57">
        <v>67.680000000000007</v>
      </c>
      <c r="N57">
        <v>271.91000000000003</v>
      </c>
      <c r="O57">
        <v>101.26</v>
      </c>
      <c r="P57">
        <v>2.33</v>
      </c>
      <c r="Q57">
        <v>7.45</v>
      </c>
      <c r="R57" s="93">
        <v>32.33</v>
      </c>
      <c r="S57" s="93">
        <v>32.33</v>
      </c>
      <c r="T57" s="93">
        <v>32.340000000000003</v>
      </c>
      <c r="U57">
        <v>2.31</v>
      </c>
      <c r="V57">
        <v>123.586668</v>
      </c>
      <c r="W57">
        <v>2.75</v>
      </c>
      <c r="X57">
        <v>17.5</v>
      </c>
      <c r="Y57">
        <v>5.84</v>
      </c>
      <c r="Z57">
        <v>5.83</v>
      </c>
      <c r="AA57">
        <v>217.13</v>
      </c>
      <c r="AB57">
        <v>43.43</v>
      </c>
      <c r="AC57">
        <v>81.459999999999994</v>
      </c>
      <c r="AD57">
        <v>42</v>
      </c>
      <c r="AE57">
        <v>78</v>
      </c>
      <c r="AF57">
        <v>39</v>
      </c>
      <c r="AG57">
        <v>6.66</v>
      </c>
      <c r="AH57">
        <v>13.33</v>
      </c>
      <c r="AI57">
        <v>13.33</v>
      </c>
      <c r="AJ57">
        <v>28.04</v>
      </c>
      <c r="AK57">
        <v>189</v>
      </c>
      <c r="AL57">
        <v>81</v>
      </c>
    </row>
    <row r="58" spans="1:38">
      <c r="A58" t="s">
        <v>100</v>
      </c>
      <c r="B58" s="34">
        <v>197.23</v>
      </c>
      <c r="C58" s="34">
        <v>58.01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14.22</v>
      </c>
      <c r="K58" s="37">
        <v>14.22</v>
      </c>
      <c r="L58" s="37">
        <v>14.57</v>
      </c>
      <c r="M58">
        <v>87.01</v>
      </c>
      <c r="N58">
        <v>271.91000000000003</v>
      </c>
      <c r="O58">
        <v>101.26</v>
      </c>
      <c r="P58">
        <v>2.33</v>
      </c>
      <c r="Q58">
        <v>9.01</v>
      </c>
      <c r="R58" s="93">
        <v>32.33</v>
      </c>
      <c r="S58" s="93">
        <v>32.33</v>
      </c>
      <c r="T58" s="93">
        <v>32.340000000000003</v>
      </c>
      <c r="U58">
        <v>2.31</v>
      </c>
      <c r="V58">
        <v>117.669612</v>
      </c>
      <c r="W58">
        <v>2.75</v>
      </c>
      <c r="X58">
        <v>17.5</v>
      </c>
      <c r="Y58">
        <v>5.84</v>
      </c>
      <c r="Z58">
        <v>5.83</v>
      </c>
      <c r="AA58">
        <v>212.97</v>
      </c>
      <c r="AB58">
        <v>42.59</v>
      </c>
      <c r="AC58">
        <v>80.150000000000006</v>
      </c>
      <c r="AD58">
        <v>41</v>
      </c>
      <c r="AE58">
        <v>74</v>
      </c>
      <c r="AF58">
        <v>37</v>
      </c>
      <c r="AG58">
        <v>7</v>
      </c>
      <c r="AH58">
        <v>13.33</v>
      </c>
      <c r="AI58">
        <v>13.33</v>
      </c>
      <c r="AJ58">
        <v>28.04</v>
      </c>
      <c r="AK58">
        <v>189</v>
      </c>
      <c r="AL58">
        <v>81</v>
      </c>
    </row>
    <row r="59" spans="1:38">
      <c r="A59" t="s">
        <v>101</v>
      </c>
      <c r="B59" s="34">
        <v>197.23</v>
      </c>
      <c r="C59" s="34">
        <v>58.01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14.03</v>
      </c>
      <c r="K59" s="37">
        <v>14.03</v>
      </c>
      <c r="L59" s="37">
        <v>14.38</v>
      </c>
      <c r="M59">
        <v>117.95</v>
      </c>
      <c r="N59">
        <v>271.91000000000003</v>
      </c>
      <c r="O59">
        <v>101.26</v>
      </c>
      <c r="P59">
        <v>2.33</v>
      </c>
      <c r="Q59">
        <v>9.01</v>
      </c>
      <c r="R59" s="93">
        <v>32.33</v>
      </c>
      <c r="S59" s="93">
        <v>32.33</v>
      </c>
      <c r="T59" s="93">
        <v>32.340000000000003</v>
      </c>
      <c r="U59">
        <v>2.31</v>
      </c>
      <c r="V59">
        <v>111.402204</v>
      </c>
      <c r="W59">
        <v>2.75</v>
      </c>
      <c r="X59">
        <v>17.5</v>
      </c>
      <c r="Y59">
        <v>5.84</v>
      </c>
      <c r="Z59">
        <v>5.83</v>
      </c>
      <c r="AA59">
        <v>196.3</v>
      </c>
      <c r="AB59">
        <v>39.26</v>
      </c>
      <c r="AC59">
        <v>78.099999999999994</v>
      </c>
      <c r="AD59">
        <v>41</v>
      </c>
      <c r="AE59">
        <v>72</v>
      </c>
      <c r="AF59">
        <v>36</v>
      </c>
      <c r="AG59">
        <v>7</v>
      </c>
      <c r="AH59">
        <v>13.33</v>
      </c>
      <c r="AI59">
        <v>13.33</v>
      </c>
      <c r="AJ59">
        <v>28.04</v>
      </c>
      <c r="AK59">
        <v>179.9</v>
      </c>
      <c r="AL59">
        <v>77.099999999999994</v>
      </c>
    </row>
    <row r="60" spans="1:38">
      <c r="A60" t="s">
        <v>102</v>
      </c>
      <c r="B60" s="34">
        <v>197.23</v>
      </c>
      <c r="C60" s="34">
        <v>58.01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13.71</v>
      </c>
      <c r="K60" s="37">
        <v>13.71</v>
      </c>
      <c r="L60" s="37">
        <v>14.05</v>
      </c>
      <c r="M60">
        <v>117.95</v>
      </c>
      <c r="N60">
        <v>271.91000000000003</v>
      </c>
      <c r="O60">
        <v>101.26</v>
      </c>
      <c r="P60">
        <v>2.33</v>
      </c>
      <c r="Q60">
        <v>9.01</v>
      </c>
      <c r="R60" s="93">
        <v>32.33</v>
      </c>
      <c r="S60" s="93">
        <v>32.33</v>
      </c>
      <c r="T60" s="93">
        <v>32.340000000000003</v>
      </c>
      <c r="U60">
        <v>2.31</v>
      </c>
      <c r="V60">
        <v>104.41462799999999</v>
      </c>
      <c r="W60">
        <v>2.75</v>
      </c>
      <c r="X60">
        <v>17.5</v>
      </c>
      <c r="Y60">
        <v>5.84</v>
      </c>
      <c r="Z60">
        <v>5.83</v>
      </c>
      <c r="AA60">
        <v>183.8</v>
      </c>
      <c r="AB60">
        <v>36.76</v>
      </c>
      <c r="AC60">
        <v>75.33</v>
      </c>
      <c r="AD60">
        <v>40</v>
      </c>
      <c r="AE60">
        <v>70</v>
      </c>
      <c r="AF60">
        <v>35</v>
      </c>
      <c r="AG60">
        <v>7</v>
      </c>
      <c r="AH60">
        <v>13.33</v>
      </c>
      <c r="AI60">
        <v>13.33</v>
      </c>
      <c r="AJ60">
        <v>28.04</v>
      </c>
      <c r="AK60">
        <v>173.6</v>
      </c>
      <c r="AL60">
        <v>74.400000000000006</v>
      </c>
    </row>
    <row r="61" spans="1:38">
      <c r="A61" t="s">
        <v>103</v>
      </c>
      <c r="B61" s="34">
        <v>197.23</v>
      </c>
      <c r="C61" s="34">
        <v>58.01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13.28</v>
      </c>
      <c r="K61" s="37">
        <v>13.28</v>
      </c>
      <c r="L61" s="37">
        <v>13.62</v>
      </c>
      <c r="M61">
        <v>105.28</v>
      </c>
      <c r="N61">
        <v>271.91000000000003</v>
      </c>
      <c r="O61">
        <v>101.26</v>
      </c>
      <c r="P61">
        <v>2.33</v>
      </c>
      <c r="Q61">
        <v>9.01</v>
      </c>
      <c r="R61" s="93">
        <v>32.33</v>
      </c>
      <c r="S61" s="93">
        <v>32.33</v>
      </c>
      <c r="T61" s="93">
        <v>32.340000000000003</v>
      </c>
      <c r="U61">
        <v>2.31</v>
      </c>
      <c r="V61">
        <v>96.706884000000002</v>
      </c>
      <c r="W61">
        <v>2.75</v>
      </c>
      <c r="X61">
        <v>17.5</v>
      </c>
      <c r="Y61">
        <v>5.84</v>
      </c>
      <c r="Z61">
        <v>5.83</v>
      </c>
      <c r="AA61">
        <v>194.68</v>
      </c>
      <c r="AB61">
        <v>38.93</v>
      </c>
      <c r="AC61">
        <v>71.89</v>
      </c>
      <c r="AD61">
        <v>35</v>
      </c>
      <c r="AE61">
        <v>66</v>
      </c>
      <c r="AF61">
        <v>33</v>
      </c>
      <c r="AG61">
        <v>7</v>
      </c>
      <c r="AH61">
        <v>13.33</v>
      </c>
      <c r="AI61">
        <v>13.33</v>
      </c>
      <c r="AJ61">
        <v>28.04</v>
      </c>
      <c r="AK61">
        <v>165.2</v>
      </c>
      <c r="AL61">
        <v>70.8</v>
      </c>
    </row>
    <row r="62" spans="1:38">
      <c r="A62" t="s">
        <v>104</v>
      </c>
      <c r="B62" s="34">
        <v>197.23</v>
      </c>
      <c r="C62" s="34">
        <v>58.01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12.75</v>
      </c>
      <c r="K62" s="37">
        <v>12.75</v>
      </c>
      <c r="L62" s="37">
        <v>13.06</v>
      </c>
      <c r="M62">
        <v>100.93</v>
      </c>
      <c r="N62">
        <v>271.91000000000003</v>
      </c>
      <c r="O62">
        <v>101.26</v>
      </c>
      <c r="P62">
        <v>2.33</v>
      </c>
      <c r="Q62">
        <v>9.01</v>
      </c>
      <c r="R62" s="93">
        <v>32.33</v>
      </c>
      <c r="S62" s="93">
        <v>32.33</v>
      </c>
      <c r="T62" s="93">
        <v>32.340000000000003</v>
      </c>
      <c r="U62">
        <v>2.31</v>
      </c>
      <c r="V62">
        <v>88.493076000000002</v>
      </c>
      <c r="W62">
        <v>2.75</v>
      </c>
      <c r="X62">
        <v>17.5</v>
      </c>
      <c r="Y62">
        <v>5.84</v>
      </c>
      <c r="Z62">
        <v>5.83</v>
      </c>
      <c r="AA62">
        <v>182.2</v>
      </c>
      <c r="AB62">
        <v>36.44</v>
      </c>
      <c r="AC62">
        <v>68.239999999999995</v>
      </c>
      <c r="AD62">
        <v>33</v>
      </c>
      <c r="AE62">
        <v>65</v>
      </c>
      <c r="AF62">
        <v>32</v>
      </c>
      <c r="AG62">
        <v>7</v>
      </c>
      <c r="AH62">
        <v>13.33</v>
      </c>
      <c r="AI62">
        <v>13.33</v>
      </c>
      <c r="AJ62">
        <v>28.04</v>
      </c>
      <c r="AK62">
        <v>154</v>
      </c>
      <c r="AL62">
        <v>66</v>
      </c>
    </row>
    <row r="63" spans="1:38">
      <c r="A63" t="s">
        <v>105</v>
      </c>
      <c r="B63" s="34">
        <v>197.23</v>
      </c>
      <c r="C63" s="34">
        <v>58.01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8.81</v>
      </c>
      <c r="K63" s="37">
        <v>8.81</v>
      </c>
      <c r="L63" s="37">
        <v>9.0299999999999994</v>
      </c>
      <c r="M63">
        <v>96.58</v>
      </c>
      <c r="N63">
        <v>271.91000000000003</v>
      </c>
      <c r="O63">
        <v>101.26</v>
      </c>
      <c r="P63">
        <v>2.41</v>
      </c>
      <c r="Q63">
        <v>9.01</v>
      </c>
      <c r="R63" s="93">
        <v>32.5</v>
      </c>
      <c r="S63" s="93">
        <v>32.5</v>
      </c>
      <c r="T63" s="93">
        <v>32.5</v>
      </c>
      <c r="U63">
        <v>2.31</v>
      </c>
      <c r="V63">
        <v>79.325531999999995</v>
      </c>
      <c r="W63">
        <v>2.78</v>
      </c>
      <c r="X63">
        <v>17.5</v>
      </c>
      <c r="Y63">
        <v>5.84</v>
      </c>
      <c r="Z63">
        <v>5.83</v>
      </c>
      <c r="AA63">
        <v>165.55</v>
      </c>
      <c r="AB63">
        <v>33.11</v>
      </c>
      <c r="AC63">
        <v>63.38</v>
      </c>
      <c r="AD63">
        <v>31</v>
      </c>
      <c r="AE63">
        <v>60</v>
      </c>
      <c r="AF63">
        <v>30</v>
      </c>
      <c r="AG63">
        <v>7</v>
      </c>
      <c r="AH63">
        <v>13.33</v>
      </c>
      <c r="AI63">
        <v>13.33</v>
      </c>
      <c r="AJ63">
        <v>28.04</v>
      </c>
      <c r="AK63">
        <v>143.5</v>
      </c>
      <c r="AL63">
        <v>61.5</v>
      </c>
    </row>
    <row r="64" spans="1:38">
      <c r="A64" t="s">
        <v>106</v>
      </c>
      <c r="B64" s="34">
        <v>197.23</v>
      </c>
      <c r="C64" s="34">
        <v>58.01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8.57</v>
      </c>
      <c r="K64" s="37">
        <v>8.57</v>
      </c>
      <c r="L64" s="37">
        <v>8.7799999999999994</v>
      </c>
      <c r="M64">
        <v>95.13</v>
      </c>
      <c r="N64">
        <v>271.91000000000003</v>
      </c>
      <c r="O64">
        <v>101.26</v>
      </c>
      <c r="P64">
        <v>2.41</v>
      </c>
      <c r="Q64">
        <v>9.01</v>
      </c>
      <c r="R64" s="93">
        <v>32.5</v>
      </c>
      <c r="S64" s="93">
        <v>32.5</v>
      </c>
      <c r="T64" s="93">
        <v>32.5</v>
      </c>
      <c r="U64">
        <v>2.31</v>
      </c>
      <c r="V64">
        <v>69.924419999999998</v>
      </c>
      <c r="W64">
        <v>2.78</v>
      </c>
      <c r="X64">
        <v>17.5</v>
      </c>
      <c r="Y64">
        <v>5.84</v>
      </c>
      <c r="Z64">
        <v>5.83</v>
      </c>
      <c r="AA64">
        <v>148.88999999999999</v>
      </c>
      <c r="AB64">
        <v>29.78</v>
      </c>
      <c r="AC64">
        <v>58.2</v>
      </c>
      <c r="AD64">
        <v>28</v>
      </c>
      <c r="AE64">
        <v>52</v>
      </c>
      <c r="AF64">
        <v>26</v>
      </c>
      <c r="AG64">
        <v>7</v>
      </c>
      <c r="AH64">
        <v>13.33</v>
      </c>
      <c r="AI64">
        <v>13.33</v>
      </c>
      <c r="AJ64">
        <v>29</v>
      </c>
      <c r="AK64">
        <v>134.4</v>
      </c>
      <c r="AL64">
        <v>57.6</v>
      </c>
    </row>
    <row r="65" spans="1:38">
      <c r="A65" t="s">
        <v>107</v>
      </c>
      <c r="B65" s="34">
        <v>197.23</v>
      </c>
      <c r="C65" s="34">
        <v>58.01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8.25</v>
      </c>
      <c r="K65" s="37">
        <v>8.25</v>
      </c>
      <c r="L65" s="37">
        <v>8.4499999999999993</v>
      </c>
      <c r="M65">
        <v>95.13</v>
      </c>
      <c r="N65">
        <v>271.91000000000003</v>
      </c>
      <c r="O65">
        <v>101.26</v>
      </c>
      <c r="P65">
        <v>2.41</v>
      </c>
      <c r="Q65">
        <v>7.21</v>
      </c>
      <c r="R65" s="93">
        <v>32.5</v>
      </c>
      <c r="S65" s="93">
        <v>32.5</v>
      </c>
      <c r="T65" s="93">
        <v>32.5</v>
      </c>
      <c r="U65">
        <v>2.31</v>
      </c>
      <c r="V65">
        <v>59.880996000000003</v>
      </c>
      <c r="W65">
        <v>2.78</v>
      </c>
      <c r="X65">
        <v>17.5</v>
      </c>
      <c r="Y65">
        <v>5.84</v>
      </c>
      <c r="Z65">
        <v>5.83</v>
      </c>
      <c r="AA65">
        <v>132.24</v>
      </c>
      <c r="AB65">
        <v>26.45</v>
      </c>
      <c r="AC65">
        <v>47.28</v>
      </c>
      <c r="AD65">
        <v>25.4</v>
      </c>
      <c r="AE65">
        <v>45</v>
      </c>
      <c r="AF65">
        <v>23</v>
      </c>
      <c r="AG65">
        <v>7</v>
      </c>
      <c r="AH65">
        <v>13.33</v>
      </c>
      <c r="AI65">
        <v>13.33</v>
      </c>
      <c r="AJ65">
        <v>29</v>
      </c>
      <c r="AK65">
        <v>115.5</v>
      </c>
      <c r="AL65">
        <v>49.5</v>
      </c>
    </row>
    <row r="66" spans="1:38">
      <c r="A66" t="s">
        <v>108</v>
      </c>
      <c r="B66" s="34">
        <v>197.23</v>
      </c>
      <c r="C66" s="34">
        <v>58.01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7.56</v>
      </c>
      <c r="K66" s="37">
        <v>7.56</v>
      </c>
      <c r="L66" s="37">
        <v>7.75</v>
      </c>
      <c r="M66">
        <v>95.13</v>
      </c>
      <c r="N66">
        <v>271.91000000000003</v>
      </c>
      <c r="O66">
        <v>101.26</v>
      </c>
      <c r="P66">
        <v>2.41</v>
      </c>
      <c r="Q66">
        <v>7.21</v>
      </c>
      <c r="R66" s="93">
        <v>32.5</v>
      </c>
      <c r="S66" s="93">
        <v>32.5</v>
      </c>
      <c r="T66" s="93">
        <v>32.5</v>
      </c>
      <c r="U66">
        <v>2.31</v>
      </c>
      <c r="V66">
        <v>49.204991999999997</v>
      </c>
      <c r="W66">
        <v>2.78</v>
      </c>
      <c r="X66">
        <v>17.5</v>
      </c>
      <c r="Y66">
        <v>5.84</v>
      </c>
      <c r="Z66">
        <v>5.83</v>
      </c>
      <c r="AA66">
        <v>115.59</v>
      </c>
      <c r="AB66">
        <v>23.12</v>
      </c>
      <c r="AC66">
        <v>41.78</v>
      </c>
      <c r="AD66">
        <v>22.3</v>
      </c>
      <c r="AE66">
        <v>38</v>
      </c>
      <c r="AF66">
        <v>19</v>
      </c>
      <c r="AG66">
        <v>7</v>
      </c>
      <c r="AH66">
        <v>13.33</v>
      </c>
      <c r="AI66">
        <v>13.33</v>
      </c>
      <c r="AJ66">
        <v>29.97</v>
      </c>
      <c r="AK66">
        <v>95.9</v>
      </c>
      <c r="AL66">
        <v>41.1</v>
      </c>
    </row>
    <row r="67" spans="1:38">
      <c r="A67" t="s">
        <v>109</v>
      </c>
      <c r="B67" s="34">
        <v>197.23</v>
      </c>
      <c r="C67" s="34">
        <v>58.01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6.69</v>
      </c>
      <c r="K67" s="37">
        <v>6.69</v>
      </c>
      <c r="L67" s="37">
        <v>6.87</v>
      </c>
      <c r="M67">
        <v>95.13</v>
      </c>
      <c r="N67">
        <v>271.91000000000003</v>
      </c>
      <c r="O67">
        <v>101.26</v>
      </c>
      <c r="P67">
        <v>2.41</v>
      </c>
      <c r="Q67">
        <v>7.21</v>
      </c>
      <c r="R67" s="93">
        <v>32.67</v>
      </c>
      <c r="S67" s="93">
        <v>32.67</v>
      </c>
      <c r="T67" s="93">
        <v>32.659999999999997</v>
      </c>
      <c r="U67">
        <v>2.39</v>
      </c>
      <c r="V67">
        <v>38.363543999999997</v>
      </c>
      <c r="W67">
        <v>2.78</v>
      </c>
      <c r="X67">
        <v>17.5</v>
      </c>
      <c r="Y67">
        <v>5.84</v>
      </c>
      <c r="Z67">
        <v>5.83</v>
      </c>
      <c r="AA67">
        <v>65.86</v>
      </c>
      <c r="AB67">
        <v>13.17</v>
      </c>
      <c r="AC67">
        <v>35.85</v>
      </c>
      <c r="AD67">
        <v>18</v>
      </c>
      <c r="AE67">
        <v>27</v>
      </c>
      <c r="AF67">
        <v>14</v>
      </c>
      <c r="AG67">
        <v>7</v>
      </c>
      <c r="AH67">
        <v>13.94</v>
      </c>
      <c r="AI67">
        <v>13.94</v>
      </c>
      <c r="AJ67">
        <v>29.97</v>
      </c>
      <c r="AK67">
        <v>81.2</v>
      </c>
      <c r="AL67">
        <v>34.799999999999997</v>
      </c>
    </row>
    <row r="68" spans="1:38">
      <c r="A68" t="s">
        <v>110</v>
      </c>
      <c r="B68" s="34">
        <v>197.23</v>
      </c>
      <c r="C68" s="34">
        <v>58.01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5.79</v>
      </c>
      <c r="K68" s="37">
        <v>5.79</v>
      </c>
      <c r="L68" s="37">
        <v>5.94</v>
      </c>
      <c r="M68">
        <v>95.13</v>
      </c>
      <c r="N68">
        <v>271.91000000000003</v>
      </c>
      <c r="O68">
        <v>101.26</v>
      </c>
      <c r="P68">
        <v>2.41</v>
      </c>
      <c r="Q68">
        <v>7.21</v>
      </c>
      <c r="R68" s="93">
        <v>32.67</v>
      </c>
      <c r="S68" s="93">
        <v>32.67</v>
      </c>
      <c r="T68" s="93">
        <v>32.659999999999997</v>
      </c>
      <c r="U68">
        <v>2.39</v>
      </c>
      <c r="V68">
        <v>27.648612</v>
      </c>
      <c r="W68">
        <v>2.78</v>
      </c>
      <c r="X68">
        <v>17.5</v>
      </c>
      <c r="Y68">
        <v>5.84</v>
      </c>
      <c r="Z68">
        <v>5.83</v>
      </c>
      <c r="AA68">
        <v>56.13</v>
      </c>
      <c r="AB68">
        <v>11.23</v>
      </c>
      <c r="AC68">
        <v>29.88</v>
      </c>
      <c r="AD68">
        <v>14.4</v>
      </c>
      <c r="AE68">
        <v>21</v>
      </c>
      <c r="AF68">
        <v>11</v>
      </c>
      <c r="AG68">
        <v>7</v>
      </c>
      <c r="AH68">
        <v>14.91</v>
      </c>
      <c r="AI68">
        <v>14.91</v>
      </c>
      <c r="AJ68">
        <v>29.97</v>
      </c>
      <c r="AK68">
        <v>67.2</v>
      </c>
      <c r="AL68">
        <v>28.8</v>
      </c>
    </row>
    <row r="69" spans="1:38">
      <c r="A69" t="s">
        <v>111</v>
      </c>
      <c r="B69" s="34">
        <v>197.23</v>
      </c>
      <c r="C69" s="34">
        <v>58.01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4.99</v>
      </c>
      <c r="K69" s="37">
        <v>4.99</v>
      </c>
      <c r="L69" s="37">
        <v>5.1100000000000003</v>
      </c>
      <c r="M69">
        <v>95.13</v>
      </c>
      <c r="N69">
        <v>271.91000000000003</v>
      </c>
      <c r="O69">
        <v>101.26</v>
      </c>
      <c r="P69">
        <v>2.41</v>
      </c>
      <c r="Q69">
        <v>7.21</v>
      </c>
      <c r="R69" s="93">
        <v>24.41</v>
      </c>
      <c r="S69" s="93">
        <v>33</v>
      </c>
      <c r="T69" s="93">
        <v>30.27</v>
      </c>
      <c r="U69">
        <v>2.39</v>
      </c>
      <c r="V69">
        <v>17.731704000000001</v>
      </c>
      <c r="W69">
        <v>2.78</v>
      </c>
      <c r="X69">
        <v>17.5</v>
      </c>
      <c r="Y69">
        <v>5.84</v>
      </c>
      <c r="Z69">
        <v>5.83</v>
      </c>
      <c r="AA69">
        <v>46.4</v>
      </c>
      <c r="AB69">
        <v>9.2799999999999994</v>
      </c>
      <c r="AC69">
        <v>23.56</v>
      </c>
      <c r="AD69">
        <v>12</v>
      </c>
      <c r="AE69">
        <v>14</v>
      </c>
      <c r="AF69">
        <v>7</v>
      </c>
      <c r="AG69">
        <v>7</v>
      </c>
      <c r="AH69">
        <v>15.36</v>
      </c>
      <c r="AI69">
        <v>15.36</v>
      </c>
      <c r="AJ69">
        <v>30.94</v>
      </c>
      <c r="AK69">
        <v>49.7</v>
      </c>
      <c r="AL69">
        <v>21.3</v>
      </c>
    </row>
    <row r="70" spans="1:38">
      <c r="A70" t="s">
        <v>112</v>
      </c>
      <c r="B70" s="34">
        <v>197.23</v>
      </c>
      <c r="C70" s="34">
        <v>58.01</v>
      </c>
      <c r="D70" s="93">
        <f t="shared" si="1"/>
        <v>54.940000000000005</v>
      </c>
      <c r="E70" s="34">
        <v>0</v>
      </c>
      <c r="F70" s="34"/>
      <c r="G70" s="34"/>
      <c r="H70" s="34"/>
      <c r="I70" s="34"/>
      <c r="J70" s="37">
        <v>3.97</v>
      </c>
      <c r="K70" s="37">
        <v>3.97</v>
      </c>
      <c r="L70" s="37">
        <v>4.07</v>
      </c>
      <c r="M70">
        <v>95.13</v>
      </c>
      <c r="N70">
        <v>271.91000000000003</v>
      </c>
      <c r="O70">
        <v>101.26</v>
      </c>
      <c r="P70">
        <v>2.41</v>
      </c>
      <c r="Q70">
        <v>7.21</v>
      </c>
      <c r="R70" s="93">
        <v>12.88</v>
      </c>
      <c r="S70" s="93">
        <v>28</v>
      </c>
      <c r="T70" s="93">
        <v>14.06</v>
      </c>
      <c r="U70">
        <v>2.39</v>
      </c>
      <c r="V70">
        <v>10.31592</v>
      </c>
      <c r="W70">
        <v>2.78</v>
      </c>
      <c r="X70">
        <v>17.5</v>
      </c>
      <c r="Y70">
        <v>5.84</v>
      </c>
      <c r="Z70">
        <v>5.83</v>
      </c>
      <c r="AA70">
        <v>36.68</v>
      </c>
      <c r="AB70">
        <v>7.33</v>
      </c>
      <c r="AC70">
        <v>17.68</v>
      </c>
      <c r="AD70">
        <v>9</v>
      </c>
      <c r="AE70">
        <v>6</v>
      </c>
      <c r="AF70">
        <v>3</v>
      </c>
      <c r="AG70">
        <v>7</v>
      </c>
      <c r="AH70">
        <v>15.84</v>
      </c>
      <c r="AI70">
        <v>15.84</v>
      </c>
      <c r="AJ70">
        <v>30.94</v>
      </c>
      <c r="AK70">
        <v>32.9</v>
      </c>
      <c r="AL70">
        <v>14.1</v>
      </c>
    </row>
    <row r="71" spans="1:38">
      <c r="A71" t="s">
        <v>113</v>
      </c>
      <c r="B71" s="34">
        <v>197.23</v>
      </c>
      <c r="C71" s="34">
        <v>58.01</v>
      </c>
      <c r="D71" s="93">
        <f t="shared" si="1"/>
        <v>19.45</v>
      </c>
      <c r="E71" s="34">
        <v>0</v>
      </c>
      <c r="F71" s="34"/>
      <c r="G71" s="34"/>
      <c r="H71" s="34"/>
      <c r="I71" s="34"/>
      <c r="J71" s="37">
        <v>2.97</v>
      </c>
      <c r="K71" s="37">
        <v>2.97</v>
      </c>
      <c r="L71" s="37">
        <v>3.05</v>
      </c>
      <c r="M71">
        <v>95.13</v>
      </c>
      <c r="N71">
        <v>271.91000000000003</v>
      </c>
      <c r="O71">
        <v>101.26</v>
      </c>
      <c r="P71">
        <v>2.41</v>
      </c>
      <c r="Q71">
        <v>7.21</v>
      </c>
      <c r="R71" s="93">
        <v>0.6</v>
      </c>
      <c r="S71" s="93">
        <v>14</v>
      </c>
      <c r="T71" s="93">
        <v>4.8499999999999996</v>
      </c>
      <c r="U71">
        <v>2.39</v>
      </c>
      <c r="V71">
        <v>5.089836</v>
      </c>
      <c r="W71">
        <v>2.78</v>
      </c>
      <c r="X71">
        <v>17.5</v>
      </c>
      <c r="Y71">
        <v>5.84</v>
      </c>
      <c r="Z71">
        <v>5.83</v>
      </c>
      <c r="AA71">
        <v>28.25</v>
      </c>
      <c r="AB71">
        <v>5.65</v>
      </c>
      <c r="AC71">
        <v>11.48</v>
      </c>
      <c r="AD71">
        <v>8</v>
      </c>
      <c r="AE71">
        <v>5</v>
      </c>
      <c r="AF71">
        <v>3</v>
      </c>
      <c r="AG71">
        <v>7</v>
      </c>
      <c r="AH71">
        <v>16.22</v>
      </c>
      <c r="AI71">
        <v>16.22</v>
      </c>
      <c r="AJ71">
        <v>30.94</v>
      </c>
      <c r="AK71">
        <v>28</v>
      </c>
      <c r="AL71">
        <v>12</v>
      </c>
    </row>
    <row r="72" spans="1:38">
      <c r="A72" t="s">
        <v>114</v>
      </c>
      <c r="B72" s="34">
        <v>197.23</v>
      </c>
      <c r="C72" s="34">
        <v>58.01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2.02</v>
      </c>
      <c r="K72" s="37">
        <v>2.02</v>
      </c>
      <c r="L72" s="37">
        <v>2.0699999999999998</v>
      </c>
      <c r="M72">
        <v>95.13</v>
      </c>
      <c r="N72">
        <v>271.91000000000003</v>
      </c>
      <c r="O72">
        <v>101.26</v>
      </c>
      <c r="P72">
        <v>2.41</v>
      </c>
      <c r="Q72">
        <v>7.21</v>
      </c>
      <c r="R72" s="93">
        <v>1</v>
      </c>
      <c r="S72" s="93">
        <v>7</v>
      </c>
      <c r="T72" s="93">
        <v>1</v>
      </c>
      <c r="U72">
        <v>2.39</v>
      </c>
      <c r="V72">
        <v>1.547388</v>
      </c>
      <c r="W72">
        <v>2.78</v>
      </c>
      <c r="X72">
        <v>17.5</v>
      </c>
      <c r="Y72">
        <v>5.84</v>
      </c>
      <c r="Z72">
        <v>5.83</v>
      </c>
      <c r="AA72">
        <v>19.829999999999998</v>
      </c>
      <c r="AB72">
        <v>3.96</v>
      </c>
      <c r="AC72">
        <v>5.85</v>
      </c>
      <c r="AD72">
        <v>3</v>
      </c>
      <c r="AE72">
        <v>5</v>
      </c>
      <c r="AF72">
        <v>2</v>
      </c>
      <c r="AG72">
        <v>7</v>
      </c>
      <c r="AH72">
        <v>13.33</v>
      </c>
      <c r="AI72">
        <v>13.33</v>
      </c>
      <c r="AJ72">
        <v>30.94</v>
      </c>
      <c r="AK72">
        <v>21</v>
      </c>
      <c r="AL72">
        <v>9</v>
      </c>
    </row>
    <row r="73" spans="1:38">
      <c r="A73" t="s">
        <v>115</v>
      </c>
      <c r="B73" s="34">
        <v>197.23</v>
      </c>
      <c r="C73" s="34">
        <v>58.01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1.21</v>
      </c>
      <c r="K73" s="37">
        <v>1.21</v>
      </c>
      <c r="L73" s="37">
        <v>1.24</v>
      </c>
      <c r="M73">
        <v>95.13</v>
      </c>
      <c r="N73">
        <v>271.91000000000003</v>
      </c>
      <c r="O73">
        <v>101.26</v>
      </c>
      <c r="P73">
        <v>2.41</v>
      </c>
      <c r="Q73">
        <v>7.21</v>
      </c>
      <c r="R73" s="93">
        <v>0</v>
      </c>
      <c r="S73" s="93">
        <v>1</v>
      </c>
      <c r="T73" s="93">
        <v>0.1</v>
      </c>
      <c r="U73">
        <v>2.39</v>
      </c>
      <c r="V73">
        <v>0.16544400000000001</v>
      </c>
      <c r="W73">
        <v>2.78</v>
      </c>
      <c r="X73">
        <v>17.5</v>
      </c>
      <c r="Y73">
        <v>5.84</v>
      </c>
      <c r="Z73">
        <v>5.83</v>
      </c>
      <c r="AA73">
        <v>11.4</v>
      </c>
      <c r="AB73">
        <v>2.2799999999999998</v>
      </c>
      <c r="AC73">
        <v>1.22</v>
      </c>
      <c r="AD73">
        <v>2</v>
      </c>
      <c r="AE73">
        <v>3</v>
      </c>
      <c r="AF73">
        <v>1</v>
      </c>
      <c r="AG73">
        <v>7</v>
      </c>
      <c r="AH73">
        <v>13.33</v>
      </c>
      <c r="AI73">
        <v>13.33</v>
      </c>
      <c r="AJ73">
        <v>30.94</v>
      </c>
      <c r="AK73">
        <v>7</v>
      </c>
      <c r="AL73">
        <v>3</v>
      </c>
    </row>
    <row r="74" spans="1:38">
      <c r="A74" t="s">
        <v>116</v>
      </c>
      <c r="B74" s="34">
        <v>197.23</v>
      </c>
      <c r="C74" s="34">
        <v>58.01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0.57999999999999996</v>
      </c>
      <c r="K74" s="37">
        <v>0.57999999999999996</v>
      </c>
      <c r="L74" s="37">
        <v>0.59</v>
      </c>
      <c r="M74">
        <v>95.13</v>
      </c>
      <c r="N74">
        <v>271.91000000000003</v>
      </c>
      <c r="O74">
        <v>101.26</v>
      </c>
      <c r="P74">
        <v>2.41</v>
      </c>
      <c r="Q74">
        <v>7.21</v>
      </c>
      <c r="R74" s="93">
        <v>0</v>
      </c>
      <c r="S74" s="93">
        <v>0</v>
      </c>
      <c r="T74" s="93">
        <v>0</v>
      </c>
      <c r="U74">
        <v>2.39</v>
      </c>
      <c r="V74">
        <v>0</v>
      </c>
      <c r="W74">
        <v>2.78</v>
      </c>
      <c r="X74">
        <v>17.5</v>
      </c>
      <c r="Y74">
        <v>5.84</v>
      </c>
      <c r="Z74">
        <v>5.83</v>
      </c>
      <c r="AA74">
        <v>2.98</v>
      </c>
      <c r="AB74">
        <v>0.6</v>
      </c>
      <c r="AC74">
        <v>0.87</v>
      </c>
      <c r="AD74">
        <v>1</v>
      </c>
      <c r="AE74">
        <v>0</v>
      </c>
      <c r="AF74">
        <v>0</v>
      </c>
      <c r="AG74">
        <v>7</v>
      </c>
      <c r="AH74">
        <v>13.33</v>
      </c>
      <c r="AI74">
        <v>13.33</v>
      </c>
      <c r="AJ74">
        <v>30.94</v>
      </c>
      <c r="AK74">
        <v>3.5</v>
      </c>
      <c r="AL74">
        <v>1.5</v>
      </c>
    </row>
    <row r="75" spans="1:38">
      <c r="A75" t="s">
        <v>117</v>
      </c>
      <c r="B75" s="34">
        <v>197.23</v>
      </c>
      <c r="C75" s="34">
        <v>58.01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0.17</v>
      </c>
      <c r="K75" s="37">
        <v>0.17</v>
      </c>
      <c r="L75" s="37">
        <v>0.17</v>
      </c>
      <c r="M75">
        <v>95.13</v>
      </c>
      <c r="N75">
        <v>271.91000000000003</v>
      </c>
      <c r="O75">
        <v>101.26</v>
      </c>
      <c r="P75">
        <v>1.71</v>
      </c>
      <c r="Q75">
        <v>7.21</v>
      </c>
      <c r="R75" s="93">
        <v>0</v>
      </c>
      <c r="S75" s="93">
        <v>0</v>
      </c>
      <c r="T75" s="93">
        <v>0</v>
      </c>
      <c r="U75">
        <v>2.16</v>
      </c>
      <c r="V75">
        <v>0</v>
      </c>
      <c r="W75">
        <v>2.78</v>
      </c>
      <c r="X75">
        <v>22</v>
      </c>
      <c r="Y75">
        <v>7.34</v>
      </c>
      <c r="Z75">
        <v>7.33</v>
      </c>
      <c r="AA75">
        <v>1.29</v>
      </c>
      <c r="AB75">
        <v>0.26</v>
      </c>
      <c r="AC75">
        <v>0.28999999999999998</v>
      </c>
      <c r="AD75">
        <v>0</v>
      </c>
      <c r="AE75">
        <v>0</v>
      </c>
      <c r="AF75">
        <v>0</v>
      </c>
      <c r="AG75">
        <v>7</v>
      </c>
      <c r="AH75">
        <v>13.33</v>
      </c>
      <c r="AI75">
        <v>13.33</v>
      </c>
      <c r="AJ75">
        <v>30.94</v>
      </c>
      <c r="AK75">
        <v>0</v>
      </c>
      <c r="AL75">
        <v>0</v>
      </c>
    </row>
    <row r="76" spans="1:38">
      <c r="A76" t="s">
        <v>118</v>
      </c>
      <c r="B76" s="34">
        <v>197.23</v>
      </c>
      <c r="C76" s="34">
        <v>58.01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95.13</v>
      </c>
      <c r="N76">
        <v>271.91000000000003</v>
      </c>
      <c r="O76">
        <v>101.26</v>
      </c>
      <c r="P76">
        <v>1.71</v>
      </c>
      <c r="Q76">
        <v>7.21</v>
      </c>
      <c r="R76" s="93">
        <v>0</v>
      </c>
      <c r="S76" s="93">
        <v>0</v>
      </c>
      <c r="T76" s="93">
        <v>0</v>
      </c>
      <c r="U76">
        <v>2.16</v>
      </c>
      <c r="V76">
        <v>0</v>
      </c>
      <c r="W76">
        <v>2.78</v>
      </c>
      <c r="X76">
        <v>22</v>
      </c>
      <c r="Y76">
        <v>7.34</v>
      </c>
      <c r="Z76">
        <v>7.33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13.33</v>
      </c>
      <c r="AI76">
        <v>13.33</v>
      </c>
      <c r="AJ76">
        <v>30.94</v>
      </c>
      <c r="AK76">
        <v>0</v>
      </c>
      <c r="AL76">
        <v>0</v>
      </c>
    </row>
    <row r="77" spans="1:38">
      <c r="A77" t="s">
        <v>119</v>
      </c>
      <c r="B77" s="34">
        <v>197.23</v>
      </c>
      <c r="C77" s="34">
        <v>58.01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95.13</v>
      </c>
      <c r="N77">
        <v>271.91000000000003</v>
      </c>
      <c r="O77">
        <v>101.26</v>
      </c>
      <c r="P77">
        <v>2.25</v>
      </c>
      <c r="Q77">
        <v>7.21</v>
      </c>
      <c r="R77" s="93">
        <v>0</v>
      </c>
      <c r="S77" s="93">
        <v>0</v>
      </c>
      <c r="T77" s="93">
        <v>0</v>
      </c>
      <c r="U77">
        <v>2.16</v>
      </c>
      <c r="V77">
        <v>0</v>
      </c>
      <c r="W77">
        <v>2.78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13.33</v>
      </c>
      <c r="AI77">
        <v>13.33</v>
      </c>
      <c r="AJ77">
        <v>30.94</v>
      </c>
      <c r="AK77">
        <v>0</v>
      </c>
      <c r="AL77">
        <v>0</v>
      </c>
    </row>
    <row r="78" spans="1:38">
      <c r="A78" t="s">
        <v>120</v>
      </c>
      <c r="B78" s="34">
        <v>197.23</v>
      </c>
      <c r="C78" s="34">
        <v>58.01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95.13</v>
      </c>
      <c r="N78">
        <v>271.91000000000003</v>
      </c>
      <c r="O78">
        <v>101.26</v>
      </c>
      <c r="P78">
        <v>2.25</v>
      </c>
      <c r="Q78">
        <v>7.21</v>
      </c>
      <c r="R78" s="93">
        <v>0</v>
      </c>
      <c r="S78" s="93">
        <v>0</v>
      </c>
      <c r="T78" s="93">
        <v>0</v>
      </c>
      <c r="U78">
        <v>2.16</v>
      </c>
      <c r="V78">
        <v>0</v>
      </c>
      <c r="W78">
        <v>2.78</v>
      </c>
      <c r="X78">
        <v>19</v>
      </c>
      <c r="Y78">
        <v>6.34</v>
      </c>
      <c r="Z78">
        <v>6.33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13.33</v>
      </c>
      <c r="AI78">
        <v>13.33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197.23</v>
      </c>
      <c r="C79" s="34">
        <v>58.01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95.13</v>
      </c>
      <c r="N79">
        <v>271.91000000000003</v>
      </c>
      <c r="O79">
        <v>101.26</v>
      </c>
      <c r="P79">
        <v>2.25</v>
      </c>
      <c r="Q79">
        <v>7.21</v>
      </c>
      <c r="R79" s="93">
        <v>0</v>
      </c>
      <c r="S79" s="93">
        <v>0</v>
      </c>
      <c r="T79" s="93">
        <v>0</v>
      </c>
      <c r="U79">
        <v>2.08</v>
      </c>
      <c r="V79">
        <v>0</v>
      </c>
      <c r="W79">
        <v>2.78</v>
      </c>
      <c r="X79">
        <v>19</v>
      </c>
      <c r="Y79">
        <v>6.34</v>
      </c>
      <c r="Z79">
        <v>6.33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13.33</v>
      </c>
      <c r="AI79">
        <v>13.33</v>
      </c>
      <c r="AJ79">
        <v>29.97</v>
      </c>
      <c r="AK79">
        <v>0</v>
      </c>
      <c r="AL79">
        <v>0</v>
      </c>
    </row>
    <row r="80" spans="1:38">
      <c r="A80" t="s">
        <v>122</v>
      </c>
      <c r="B80" s="34">
        <v>197.23</v>
      </c>
      <c r="C80" s="34">
        <v>58.01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95.13</v>
      </c>
      <c r="N80">
        <v>271.91000000000003</v>
      </c>
      <c r="O80">
        <v>101.26</v>
      </c>
      <c r="P80">
        <v>2.25</v>
      </c>
      <c r="Q80">
        <v>7.21</v>
      </c>
      <c r="R80" s="93">
        <v>0</v>
      </c>
      <c r="S80" s="93">
        <v>0</v>
      </c>
      <c r="T80" s="93">
        <v>0</v>
      </c>
      <c r="U80">
        <v>2.08</v>
      </c>
      <c r="V80">
        <v>0</v>
      </c>
      <c r="W80">
        <v>2.78</v>
      </c>
      <c r="X80">
        <v>19</v>
      </c>
      <c r="Y80">
        <v>6.34</v>
      </c>
      <c r="Z80">
        <v>6.33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13.33</v>
      </c>
      <c r="AI80">
        <v>13.33</v>
      </c>
      <c r="AJ80">
        <v>29.97</v>
      </c>
      <c r="AK80">
        <v>0</v>
      </c>
      <c r="AL80">
        <v>0</v>
      </c>
    </row>
    <row r="81" spans="1:38">
      <c r="A81" t="s">
        <v>123</v>
      </c>
      <c r="B81" s="34">
        <v>197.23</v>
      </c>
      <c r="C81" s="34">
        <v>58.01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95.13</v>
      </c>
      <c r="N81">
        <v>271.91000000000003</v>
      </c>
      <c r="O81">
        <v>101.26</v>
      </c>
      <c r="P81">
        <v>2.25</v>
      </c>
      <c r="Q81">
        <v>7.21</v>
      </c>
      <c r="R81" s="93">
        <v>0</v>
      </c>
      <c r="S81" s="93">
        <v>0</v>
      </c>
      <c r="T81" s="93">
        <v>0</v>
      </c>
      <c r="U81">
        <v>2.08</v>
      </c>
      <c r="V81">
        <v>0</v>
      </c>
      <c r="W81">
        <v>2.78</v>
      </c>
      <c r="X81">
        <v>19</v>
      </c>
      <c r="Y81">
        <v>6.34</v>
      </c>
      <c r="Z81">
        <v>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13.33</v>
      </c>
      <c r="AI81">
        <v>13.33</v>
      </c>
      <c r="AJ81">
        <v>29.97</v>
      </c>
      <c r="AK81">
        <v>0</v>
      </c>
      <c r="AL81">
        <v>0</v>
      </c>
    </row>
    <row r="82" spans="1:38">
      <c r="A82" t="s">
        <v>124</v>
      </c>
      <c r="B82" s="34">
        <v>197.23</v>
      </c>
      <c r="C82" s="34">
        <v>58.01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95.13</v>
      </c>
      <c r="N82">
        <v>271.91000000000003</v>
      </c>
      <c r="O82">
        <v>101.26</v>
      </c>
      <c r="P82">
        <v>2.25</v>
      </c>
      <c r="Q82">
        <v>7.21</v>
      </c>
      <c r="R82" s="93">
        <v>0</v>
      </c>
      <c r="S82" s="93">
        <v>0</v>
      </c>
      <c r="T82" s="93">
        <v>0</v>
      </c>
      <c r="U82">
        <v>2.08</v>
      </c>
      <c r="V82">
        <v>0</v>
      </c>
      <c r="W82">
        <v>2.78</v>
      </c>
      <c r="X82">
        <v>19</v>
      </c>
      <c r="Y82">
        <v>6.34</v>
      </c>
      <c r="Z82">
        <v>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13.33</v>
      </c>
      <c r="AI82">
        <v>13.33</v>
      </c>
      <c r="AJ82">
        <v>29.97</v>
      </c>
      <c r="AK82">
        <v>0</v>
      </c>
      <c r="AL82">
        <v>0</v>
      </c>
    </row>
    <row r="83" spans="1:38">
      <c r="A83" t="s">
        <v>125</v>
      </c>
      <c r="B83" s="34">
        <v>197.23</v>
      </c>
      <c r="C83" s="34">
        <v>58.01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95.13</v>
      </c>
      <c r="N83">
        <v>271.91000000000003</v>
      </c>
      <c r="O83">
        <v>101.26</v>
      </c>
      <c r="P83">
        <v>2.25</v>
      </c>
      <c r="Q83">
        <v>7.21</v>
      </c>
      <c r="R83" s="93">
        <v>0</v>
      </c>
      <c r="S83" s="93">
        <v>0</v>
      </c>
      <c r="T83" s="93">
        <v>0</v>
      </c>
      <c r="U83">
        <v>2.08</v>
      </c>
      <c r="V83">
        <v>0</v>
      </c>
      <c r="W83">
        <v>2.78</v>
      </c>
      <c r="X83">
        <v>19</v>
      </c>
      <c r="Y83">
        <v>6.34</v>
      </c>
      <c r="Z83">
        <v>6.33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13.33</v>
      </c>
      <c r="AI83">
        <v>13.33</v>
      </c>
      <c r="AJ83">
        <v>29.97</v>
      </c>
      <c r="AK83">
        <v>0</v>
      </c>
      <c r="AL83">
        <v>0</v>
      </c>
    </row>
    <row r="84" spans="1:38">
      <c r="A84" t="s">
        <v>126</v>
      </c>
      <c r="B84" s="34">
        <v>197.23</v>
      </c>
      <c r="C84" s="34">
        <v>58.01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95.13</v>
      </c>
      <c r="N84">
        <v>271.91000000000003</v>
      </c>
      <c r="O84">
        <v>101.26</v>
      </c>
      <c r="P84">
        <v>2.25</v>
      </c>
      <c r="Q84">
        <v>5.61</v>
      </c>
      <c r="R84" s="93">
        <v>0</v>
      </c>
      <c r="S84" s="93">
        <v>0</v>
      </c>
      <c r="T84" s="93">
        <v>0</v>
      </c>
      <c r="U84">
        <v>2.08</v>
      </c>
      <c r="V84">
        <v>0</v>
      </c>
      <c r="W84">
        <v>2.78</v>
      </c>
      <c r="X84">
        <v>19</v>
      </c>
      <c r="Y84">
        <v>6.34</v>
      </c>
      <c r="Z84">
        <v>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13.33</v>
      </c>
      <c r="AI84">
        <v>13.33</v>
      </c>
      <c r="AJ84">
        <v>29.97</v>
      </c>
      <c r="AK84">
        <v>0</v>
      </c>
      <c r="AL84">
        <v>0</v>
      </c>
    </row>
    <row r="85" spans="1:38">
      <c r="A85" t="s">
        <v>127</v>
      </c>
      <c r="B85" s="34">
        <v>197.23</v>
      </c>
      <c r="C85" s="34">
        <v>58.01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95.13</v>
      </c>
      <c r="N85">
        <v>271.91000000000003</v>
      </c>
      <c r="O85">
        <v>101.26</v>
      </c>
      <c r="P85">
        <v>1.71</v>
      </c>
      <c r="Q85">
        <v>5.61</v>
      </c>
      <c r="R85" s="93">
        <v>0</v>
      </c>
      <c r="S85" s="93">
        <v>0</v>
      </c>
      <c r="T85" s="93">
        <v>0</v>
      </c>
      <c r="U85">
        <v>2.08</v>
      </c>
      <c r="V85">
        <v>0</v>
      </c>
      <c r="W85">
        <v>2.78</v>
      </c>
      <c r="X85">
        <v>19</v>
      </c>
      <c r="Y85">
        <v>6.34</v>
      </c>
      <c r="Z85">
        <v>6.33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13.33</v>
      </c>
      <c r="AI85">
        <v>13.33</v>
      </c>
      <c r="AJ85">
        <v>29.97</v>
      </c>
      <c r="AK85">
        <v>0</v>
      </c>
      <c r="AL85">
        <v>0</v>
      </c>
    </row>
    <row r="86" spans="1:38">
      <c r="A86" t="s">
        <v>128</v>
      </c>
      <c r="B86" s="34">
        <v>197.23</v>
      </c>
      <c r="C86" s="34">
        <v>58.01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67.680000000000007</v>
      </c>
      <c r="N86">
        <v>271.91000000000003</v>
      </c>
      <c r="O86">
        <v>101.26</v>
      </c>
      <c r="P86">
        <v>2.1</v>
      </c>
      <c r="Q86">
        <v>5.61</v>
      </c>
      <c r="R86" s="93">
        <v>0</v>
      </c>
      <c r="S86" s="93">
        <v>0</v>
      </c>
      <c r="T86" s="93">
        <v>0</v>
      </c>
      <c r="U86">
        <v>2.08</v>
      </c>
      <c r="V86">
        <v>0</v>
      </c>
      <c r="W86">
        <v>2.78</v>
      </c>
      <c r="X86">
        <v>19</v>
      </c>
      <c r="Y86">
        <v>6.34</v>
      </c>
      <c r="Z86">
        <v>6.33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13.33</v>
      </c>
      <c r="AI86">
        <v>13.33</v>
      </c>
      <c r="AJ86">
        <v>29.97</v>
      </c>
      <c r="AK86">
        <v>0</v>
      </c>
      <c r="AL86">
        <v>0</v>
      </c>
    </row>
    <row r="87" spans="1:38">
      <c r="A87" t="s">
        <v>129</v>
      </c>
      <c r="B87" s="34">
        <v>197.23</v>
      </c>
      <c r="C87" s="34">
        <v>58.01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67.680000000000007</v>
      </c>
      <c r="N87">
        <v>271.91000000000003</v>
      </c>
      <c r="O87">
        <v>101.26</v>
      </c>
      <c r="P87">
        <v>2.1</v>
      </c>
      <c r="Q87">
        <v>5.61</v>
      </c>
      <c r="R87" s="93">
        <v>0</v>
      </c>
      <c r="S87" s="93">
        <v>0</v>
      </c>
      <c r="T87" s="93">
        <v>0</v>
      </c>
      <c r="U87">
        <v>2.08</v>
      </c>
      <c r="V87">
        <v>0</v>
      </c>
      <c r="W87">
        <v>2.75</v>
      </c>
      <c r="X87">
        <v>19</v>
      </c>
      <c r="Y87">
        <v>6.34</v>
      </c>
      <c r="Z87">
        <v>6.33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13.33</v>
      </c>
      <c r="AI87">
        <v>13.33</v>
      </c>
      <c r="AJ87">
        <v>29.97</v>
      </c>
      <c r="AK87">
        <v>0</v>
      </c>
      <c r="AL87">
        <v>0</v>
      </c>
    </row>
    <row r="88" spans="1:38">
      <c r="A88" t="s">
        <v>130</v>
      </c>
      <c r="B88" s="34">
        <v>197.23</v>
      </c>
      <c r="C88" s="34">
        <v>58.01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67.680000000000007</v>
      </c>
      <c r="N88">
        <v>271.91000000000003</v>
      </c>
      <c r="O88">
        <v>101.26</v>
      </c>
      <c r="P88">
        <v>2.1</v>
      </c>
      <c r="Q88">
        <v>5.61</v>
      </c>
      <c r="R88" s="93">
        <v>0</v>
      </c>
      <c r="S88" s="93">
        <v>0</v>
      </c>
      <c r="T88" s="93">
        <v>0</v>
      </c>
      <c r="U88">
        <v>2.08</v>
      </c>
      <c r="V88">
        <v>0</v>
      </c>
      <c r="W88">
        <v>2.75</v>
      </c>
      <c r="X88">
        <v>19</v>
      </c>
      <c r="Y88">
        <v>6.34</v>
      </c>
      <c r="Z88">
        <v>6.33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13.33</v>
      </c>
      <c r="AI88">
        <v>13.33</v>
      </c>
      <c r="AJ88">
        <v>29.97</v>
      </c>
      <c r="AK88">
        <v>0</v>
      </c>
      <c r="AL88">
        <v>0</v>
      </c>
    </row>
    <row r="89" spans="1:38">
      <c r="A89" t="s">
        <v>131</v>
      </c>
      <c r="B89" s="34">
        <v>197.23</v>
      </c>
      <c r="C89" s="34">
        <v>58.01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67.680000000000007</v>
      </c>
      <c r="N89">
        <v>271.91000000000003</v>
      </c>
      <c r="O89">
        <v>101.26</v>
      </c>
      <c r="P89">
        <v>2.1</v>
      </c>
      <c r="Q89">
        <v>5.61</v>
      </c>
      <c r="R89" s="93">
        <v>0</v>
      </c>
      <c r="S89" s="93">
        <v>0</v>
      </c>
      <c r="T89" s="93">
        <v>0</v>
      </c>
      <c r="U89">
        <v>2.08</v>
      </c>
      <c r="V89">
        <v>0</v>
      </c>
      <c r="W89">
        <v>2.75</v>
      </c>
      <c r="X89">
        <v>19</v>
      </c>
      <c r="Y89">
        <v>6.34</v>
      </c>
      <c r="Z89">
        <v>6.33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13.33</v>
      </c>
      <c r="AI89">
        <v>13.33</v>
      </c>
      <c r="AJ89">
        <v>29.97</v>
      </c>
      <c r="AK89">
        <v>0</v>
      </c>
      <c r="AL89">
        <v>0</v>
      </c>
    </row>
    <row r="90" spans="1:38">
      <c r="A90" t="s">
        <v>132</v>
      </c>
      <c r="B90" s="34">
        <v>197.23</v>
      </c>
      <c r="C90" s="34">
        <v>58.01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67.680000000000007</v>
      </c>
      <c r="N90">
        <v>271.91000000000003</v>
      </c>
      <c r="O90">
        <v>101.26</v>
      </c>
      <c r="P90">
        <v>2.1</v>
      </c>
      <c r="Q90">
        <v>5.61</v>
      </c>
      <c r="R90" s="93">
        <v>0</v>
      </c>
      <c r="S90" s="93">
        <v>0</v>
      </c>
      <c r="T90" s="93">
        <v>0</v>
      </c>
      <c r="U90">
        <v>2.08</v>
      </c>
      <c r="V90">
        <v>0</v>
      </c>
      <c r="W90">
        <v>2.75</v>
      </c>
      <c r="X90">
        <v>19</v>
      </c>
      <c r="Y90">
        <v>6.34</v>
      </c>
      <c r="Z90">
        <v>6.33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15</v>
      </c>
      <c r="AI90">
        <v>15</v>
      </c>
      <c r="AJ90">
        <v>29.97</v>
      </c>
      <c r="AK90">
        <v>0</v>
      </c>
      <c r="AL90">
        <v>0</v>
      </c>
    </row>
    <row r="91" spans="1:38">
      <c r="A91" t="s">
        <v>133</v>
      </c>
      <c r="B91" s="34">
        <v>197.23</v>
      </c>
      <c r="C91" s="34">
        <v>58.01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67.680000000000007</v>
      </c>
      <c r="N91">
        <v>271.91000000000003</v>
      </c>
      <c r="O91">
        <v>101.26</v>
      </c>
      <c r="P91">
        <v>2.1</v>
      </c>
      <c r="Q91">
        <v>11.06</v>
      </c>
      <c r="R91" s="93">
        <v>0</v>
      </c>
      <c r="S91" s="93">
        <v>0</v>
      </c>
      <c r="T91" s="93">
        <v>0</v>
      </c>
      <c r="U91">
        <v>2.08</v>
      </c>
      <c r="V91">
        <v>0</v>
      </c>
      <c r="W91">
        <v>2.75</v>
      </c>
      <c r="X91">
        <v>19</v>
      </c>
      <c r="Y91">
        <v>6.34</v>
      </c>
      <c r="Z91">
        <v>6.33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15</v>
      </c>
      <c r="AI91">
        <v>15</v>
      </c>
      <c r="AJ91">
        <v>29</v>
      </c>
      <c r="AK91">
        <v>0</v>
      </c>
      <c r="AL91">
        <v>0</v>
      </c>
    </row>
    <row r="92" spans="1:38">
      <c r="A92" t="s">
        <v>134</v>
      </c>
      <c r="B92" s="34">
        <v>197.23</v>
      </c>
      <c r="C92" s="34">
        <v>58.01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67.680000000000007</v>
      </c>
      <c r="N92">
        <v>271.91000000000003</v>
      </c>
      <c r="O92">
        <v>101.26</v>
      </c>
      <c r="P92">
        <v>2.1</v>
      </c>
      <c r="Q92">
        <v>10.86</v>
      </c>
      <c r="R92" s="93">
        <v>0</v>
      </c>
      <c r="S92" s="93">
        <v>0</v>
      </c>
      <c r="T92" s="93">
        <v>0</v>
      </c>
      <c r="U92">
        <v>2.08</v>
      </c>
      <c r="V92">
        <v>0</v>
      </c>
      <c r="W92">
        <v>2.75</v>
      </c>
      <c r="X92">
        <v>19</v>
      </c>
      <c r="Y92">
        <v>6.34</v>
      </c>
      <c r="Z92">
        <v>6.33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15</v>
      </c>
      <c r="AI92">
        <v>15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211.7</v>
      </c>
      <c r="C93" s="34">
        <v>58.01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67.680000000000007</v>
      </c>
      <c r="N93">
        <v>271.91000000000003</v>
      </c>
      <c r="O93">
        <v>101.26</v>
      </c>
      <c r="P93">
        <v>2.1</v>
      </c>
      <c r="Q93">
        <v>10.74</v>
      </c>
      <c r="R93" s="93">
        <v>0</v>
      </c>
      <c r="S93" s="93">
        <v>0</v>
      </c>
      <c r="T93" s="93">
        <v>0</v>
      </c>
      <c r="U93">
        <v>2.08</v>
      </c>
      <c r="V93">
        <v>0</v>
      </c>
      <c r="W93">
        <v>2.75</v>
      </c>
      <c r="X93">
        <v>19</v>
      </c>
      <c r="Y93">
        <v>6.34</v>
      </c>
      <c r="Z93">
        <v>6.33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15</v>
      </c>
      <c r="AI93">
        <v>15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211.7</v>
      </c>
      <c r="C94" s="34">
        <v>58.01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67.680000000000007</v>
      </c>
      <c r="N94">
        <v>271.91000000000003</v>
      </c>
      <c r="O94">
        <v>101.26</v>
      </c>
      <c r="P94">
        <v>2.1</v>
      </c>
      <c r="Q94">
        <v>10.64</v>
      </c>
      <c r="R94" s="93">
        <v>0</v>
      </c>
      <c r="S94" s="93">
        <v>0</v>
      </c>
      <c r="T94" s="93">
        <v>0</v>
      </c>
      <c r="U94">
        <v>2.08</v>
      </c>
      <c r="V94">
        <v>0</v>
      </c>
      <c r="W94">
        <v>2.75</v>
      </c>
      <c r="X94">
        <v>19</v>
      </c>
      <c r="Y94">
        <v>6.34</v>
      </c>
      <c r="Z94">
        <v>6.33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15</v>
      </c>
      <c r="AI94">
        <v>15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211.7</v>
      </c>
      <c r="C95" s="34">
        <v>58.01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71.930000000000007</v>
      </c>
      <c r="N95">
        <v>271.91000000000003</v>
      </c>
      <c r="O95">
        <v>101.26</v>
      </c>
      <c r="P95">
        <v>2.1</v>
      </c>
      <c r="Q95">
        <v>10.54</v>
      </c>
      <c r="R95" s="93">
        <v>0</v>
      </c>
      <c r="S95" s="93">
        <v>0</v>
      </c>
      <c r="T95" s="93">
        <v>0</v>
      </c>
      <c r="U95">
        <v>2.08</v>
      </c>
      <c r="V95">
        <v>0</v>
      </c>
      <c r="W95">
        <v>2.75</v>
      </c>
      <c r="X95">
        <v>19</v>
      </c>
      <c r="Y95">
        <v>6.34</v>
      </c>
      <c r="Z95">
        <v>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15</v>
      </c>
      <c r="AI95">
        <v>15</v>
      </c>
      <c r="AJ95">
        <v>29</v>
      </c>
      <c r="AK95">
        <v>0</v>
      </c>
      <c r="AL95">
        <v>0</v>
      </c>
    </row>
    <row r="96" spans="1:38">
      <c r="A96" t="s">
        <v>138</v>
      </c>
      <c r="B96" s="34">
        <v>211.7</v>
      </c>
      <c r="C96" s="34">
        <v>47.94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71.930000000000007</v>
      </c>
      <c r="N96">
        <v>271.91000000000003</v>
      </c>
      <c r="O96">
        <v>101.26</v>
      </c>
      <c r="P96">
        <v>2.1</v>
      </c>
      <c r="Q96">
        <v>10.26</v>
      </c>
      <c r="R96" s="93">
        <v>0</v>
      </c>
      <c r="S96" s="93">
        <v>0</v>
      </c>
      <c r="T96" s="93">
        <v>0</v>
      </c>
      <c r="U96">
        <v>2.08</v>
      </c>
      <c r="V96">
        <v>0</v>
      </c>
      <c r="W96">
        <v>2.75</v>
      </c>
      <c r="X96">
        <v>19</v>
      </c>
      <c r="Y96">
        <v>6.34</v>
      </c>
      <c r="Z96">
        <v>6.33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15</v>
      </c>
      <c r="AI96">
        <v>15</v>
      </c>
      <c r="AJ96">
        <v>29</v>
      </c>
      <c r="AK96">
        <v>0</v>
      </c>
      <c r="AL96">
        <v>0</v>
      </c>
    </row>
    <row r="97" spans="1:50">
      <c r="A97" t="s">
        <v>139</v>
      </c>
      <c r="B97" s="34">
        <v>211.7</v>
      </c>
      <c r="C97" s="34">
        <v>47.94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71.930000000000007</v>
      </c>
      <c r="N97">
        <v>271.91000000000003</v>
      </c>
      <c r="O97">
        <v>101.26</v>
      </c>
      <c r="P97">
        <v>2.1</v>
      </c>
      <c r="Q97">
        <v>10.24</v>
      </c>
      <c r="R97" s="93">
        <v>0</v>
      </c>
      <c r="S97" s="93">
        <v>0</v>
      </c>
      <c r="T97" s="93">
        <v>0</v>
      </c>
      <c r="U97">
        <v>2.08</v>
      </c>
      <c r="V97">
        <v>0</v>
      </c>
      <c r="W97">
        <v>2.75</v>
      </c>
      <c r="X97">
        <v>19</v>
      </c>
      <c r="Y97">
        <v>6.34</v>
      </c>
      <c r="Z97">
        <v>6.33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15</v>
      </c>
      <c r="AI97">
        <v>15</v>
      </c>
      <c r="AJ97">
        <v>29</v>
      </c>
      <c r="AK97">
        <v>0</v>
      </c>
      <c r="AL97">
        <v>0</v>
      </c>
    </row>
    <row r="98" spans="1:50">
      <c r="A98" t="s">
        <v>140</v>
      </c>
      <c r="B98" s="34">
        <v>211.7</v>
      </c>
      <c r="C98" s="34">
        <v>47.94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71.930000000000007</v>
      </c>
      <c r="N98">
        <v>271.91000000000003</v>
      </c>
      <c r="O98">
        <v>101.26</v>
      </c>
      <c r="P98">
        <v>2.1</v>
      </c>
      <c r="Q98">
        <v>10.06</v>
      </c>
      <c r="R98" s="93">
        <v>0</v>
      </c>
      <c r="S98" s="93">
        <v>0</v>
      </c>
      <c r="T98" s="93">
        <v>0</v>
      </c>
      <c r="U98">
        <v>2.08</v>
      </c>
      <c r="V98">
        <v>0</v>
      </c>
      <c r="W98">
        <v>2.75</v>
      </c>
      <c r="X98">
        <v>19</v>
      </c>
      <c r="Y98">
        <v>6.34</v>
      </c>
      <c r="Z98">
        <v>6.33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15</v>
      </c>
      <c r="AI98">
        <v>15</v>
      </c>
      <c r="AJ98">
        <v>29</v>
      </c>
      <c r="AK98">
        <v>0</v>
      </c>
      <c r="AL98">
        <v>0</v>
      </c>
    </row>
    <row r="99" spans="1:50">
      <c r="A99" t="s">
        <v>141</v>
      </c>
      <c r="B99" s="34">
        <f>SUM(B3:B98)/4000</f>
        <v>5.1691349999999963</v>
      </c>
      <c r="C99" s="34">
        <f t="shared" ref="C99:P99" si="2">SUM(C3:C98)/4000</f>
        <v>1.5223475000000026</v>
      </c>
      <c r="D99" s="93">
        <f t="shared" ref="D99" si="3">SUM(D3:D98)/4000</f>
        <v>0.96825249999999996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0.10379249999999998</v>
      </c>
      <c r="K99" s="37">
        <f t="shared" si="2"/>
        <v>0.10379249999999998</v>
      </c>
      <c r="L99" s="37">
        <f t="shared" si="2"/>
        <v>0.10637999999999997</v>
      </c>
      <c r="M99">
        <f t="shared" si="2"/>
        <v>2.1573225000000007</v>
      </c>
      <c r="N99">
        <f t="shared" si="2"/>
        <v>6.1435949999999986</v>
      </c>
      <c r="O99">
        <f t="shared" si="2"/>
        <v>2.430240000000004</v>
      </c>
      <c r="P99">
        <f t="shared" si="2"/>
        <v>5.3327500000000014E-2</v>
      </c>
      <c r="Q99">
        <f t="shared" ref="Q99:AF99" si="5">SUM(Q3:Q98)/4000</f>
        <v>0.20517250000000015</v>
      </c>
      <c r="R99" s="93">
        <f t="shared" si="5"/>
        <v>0.3184625000000002</v>
      </c>
      <c r="S99" s="93">
        <f t="shared" si="5"/>
        <v>0.33350250000000015</v>
      </c>
      <c r="T99" s="93">
        <f t="shared" si="5"/>
        <v>0.31628750000000011</v>
      </c>
      <c r="U99">
        <f t="shared" si="5"/>
        <v>5.2200000000000031E-2</v>
      </c>
      <c r="V99">
        <f t="shared" si="5"/>
        <v>0.93555175799999979</v>
      </c>
      <c r="W99">
        <f t="shared" si="5"/>
        <v>6.5780000000000019E-2</v>
      </c>
      <c r="X99">
        <f t="shared" si="5"/>
        <v>0.42612499999999998</v>
      </c>
      <c r="Y99">
        <f t="shared" si="5"/>
        <v>0.14215499999999981</v>
      </c>
      <c r="Z99">
        <f t="shared" si="5"/>
        <v>0.14198499999999992</v>
      </c>
      <c r="AA99">
        <f t="shared" si="5"/>
        <v>1.5065475000000002</v>
      </c>
      <c r="AB99">
        <f t="shared" si="5"/>
        <v>0.30130249999999997</v>
      </c>
      <c r="AC99">
        <f t="shared" si="5"/>
        <v>0.58866750000000001</v>
      </c>
      <c r="AD99">
        <f t="shared" si="5"/>
        <v>0.31838750000000005</v>
      </c>
      <c r="AE99">
        <f t="shared" si="5"/>
        <v>0.59599999999999997</v>
      </c>
      <c r="AF99">
        <f t="shared" si="5"/>
        <v>0.29775000000000001</v>
      </c>
      <c r="AG99">
        <f t="shared" ref="AG99:AM99" si="6">SUM(AG3:AG98)/4000</f>
        <v>0.14574999999999999</v>
      </c>
      <c r="AH99">
        <f t="shared" si="6"/>
        <v>0.31270000000000003</v>
      </c>
      <c r="AI99">
        <f t="shared" si="6"/>
        <v>0.31270000000000003</v>
      </c>
      <c r="AJ99">
        <f t="shared" si="6"/>
        <v>0.67529749999999944</v>
      </c>
      <c r="AK99">
        <f t="shared" si="6"/>
        <v>1.3560749999999997</v>
      </c>
      <c r="AL99">
        <f t="shared" si="6"/>
        <v>0.58117500000000011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254.80721480270134</v>
      </c>
      <c r="L3">
        <v>9.4230604067332244</v>
      </c>
      <c r="M3">
        <v>63.774255199550311</v>
      </c>
      <c r="N3">
        <v>24.9</v>
      </c>
      <c r="O3">
        <v>73.282950244647026</v>
      </c>
      <c r="P3">
        <v>20.451724137931031</v>
      </c>
      <c r="Q3">
        <v>4.5388653588850163</v>
      </c>
      <c r="R3">
        <v>18.614828006830933</v>
      </c>
      <c r="S3">
        <v>11.592496099491239</v>
      </c>
      <c r="T3">
        <v>0</v>
      </c>
      <c r="U3">
        <v>62.111637068688715</v>
      </c>
      <c r="V3">
        <v>9.1029940119760493</v>
      </c>
      <c r="W3">
        <v>19.858737419945104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13.844313120000001</v>
      </c>
      <c r="AH3">
        <v>9.1502399999999984</v>
      </c>
      <c r="AI3">
        <v>0</v>
      </c>
      <c r="AJ3">
        <v>0</v>
      </c>
      <c r="AK3">
        <v>11.538180000000001</v>
      </c>
      <c r="AL3">
        <v>9.5358999999999998</v>
      </c>
      <c r="AM3">
        <v>0</v>
      </c>
      <c r="AN3">
        <v>0</v>
      </c>
      <c r="AO3">
        <v>0.51649919999999983</v>
      </c>
      <c r="AP3">
        <v>5.3450233684428907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691.0677306143084</v>
      </c>
      <c r="DN3">
        <v>23.731652879733776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254.80721480270134</v>
      </c>
      <c r="L4">
        <v>9.4230604067332244</v>
      </c>
      <c r="M4">
        <v>63.774255199550311</v>
      </c>
      <c r="N4">
        <v>24.9</v>
      </c>
      <c r="O4">
        <v>73.282950244647026</v>
      </c>
      <c r="P4">
        <v>20.451724137931031</v>
      </c>
      <c r="Q4">
        <v>4.3845343570057587</v>
      </c>
      <c r="R4">
        <v>18.614828006830933</v>
      </c>
      <c r="S4">
        <v>11.592496099491239</v>
      </c>
      <c r="T4">
        <v>0</v>
      </c>
      <c r="U4">
        <v>62.111637068688715</v>
      </c>
      <c r="V4">
        <v>9.1029940119760493</v>
      </c>
      <c r="W4">
        <v>19.858737419945104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13.844313120000001</v>
      </c>
      <c r="AH4">
        <v>9.1502399999999984</v>
      </c>
      <c r="AI4">
        <v>0</v>
      </c>
      <c r="AJ4">
        <v>0</v>
      </c>
      <c r="AK4">
        <v>11.538180000000001</v>
      </c>
      <c r="AL4">
        <v>9.5358999999999998</v>
      </c>
      <c r="AM4">
        <v>0</v>
      </c>
      <c r="AN4">
        <v>0</v>
      </c>
      <c r="AO4">
        <v>0.51649919999999983</v>
      </c>
      <c r="AP4">
        <v>5.3450233684428907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690.91852352383648</v>
      </c>
      <c r="DN4">
        <v>23.726528968326473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254.80721480270134</v>
      </c>
      <c r="L5">
        <v>9.4230604067332244</v>
      </c>
      <c r="M5">
        <v>63.774255199550311</v>
      </c>
      <c r="N5">
        <v>24.9</v>
      </c>
      <c r="O5">
        <v>73.282950244647026</v>
      </c>
      <c r="P5">
        <v>20.451724137931031</v>
      </c>
      <c r="Q5">
        <v>4.3845343570057587</v>
      </c>
      <c r="R5">
        <v>18.614828006830933</v>
      </c>
      <c r="S5">
        <v>11.987163553035357</v>
      </c>
      <c r="T5">
        <v>0</v>
      </c>
      <c r="U5">
        <v>62.111637068688715</v>
      </c>
      <c r="V5">
        <v>9.1029940119760493</v>
      </c>
      <c r="W5">
        <v>19.858737419945104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13.844313120000001</v>
      </c>
      <c r="AH5">
        <v>9.1502399999999984</v>
      </c>
      <c r="AI5">
        <v>0</v>
      </c>
      <c r="AJ5">
        <v>0</v>
      </c>
      <c r="AK5">
        <v>11.538180000000001</v>
      </c>
      <c r="AL5">
        <v>9.5358999999999998</v>
      </c>
      <c r="AM5">
        <v>0</v>
      </c>
      <c r="AN5">
        <v>0</v>
      </c>
      <c r="AO5">
        <v>0.51649919999999983</v>
      </c>
      <c r="AP5">
        <v>5.3450233684428907</v>
      </c>
      <c r="AQ5">
        <v>0</v>
      </c>
      <c r="AR5">
        <v>2.9093999999999993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673.01683673631271</v>
      </c>
      <c r="DN5">
        <v>23.111783209394318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254.79633713233036</v>
      </c>
      <c r="L6">
        <v>9.4230604067332244</v>
      </c>
      <c r="M6">
        <v>63.774255199550311</v>
      </c>
      <c r="N6">
        <v>24.9</v>
      </c>
      <c r="O6">
        <v>73.282950244647026</v>
      </c>
      <c r="P6">
        <v>20.451724137931031</v>
      </c>
      <c r="Q6">
        <v>4.3845343570057587</v>
      </c>
      <c r="R6">
        <v>18.620977995110024</v>
      </c>
      <c r="S6">
        <v>11.594330669710807</v>
      </c>
      <c r="T6">
        <v>0</v>
      </c>
      <c r="U6">
        <v>62.111637068688715</v>
      </c>
      <c r="V6">
        <v>9.1041036717062642</v>
      </c>
      <c r="W6">
        <v>19.858737419945104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13.844313120000001</v>
      </c>
      <c r="AH6">
        <v>9.1502399999999984</v>
      </c>
      <c r="AI6">
        <v>0</v>
      </c>
      <c r="AJ6">
        <v>0</v>
      </c>
      <c r="AK6">
        <v>11.538180000000001</v>
      </c>
      <c r="AL6">
        <v>9.5358999999999998</v>
      </c>
      <c r="AM6">
        <v>0</v>
      </c>
      <c r="AN6">
        <v>0</v>
      </c>
      <c r="AO6">
        <v>0.51649919999999983</v>
      </c>
      <c r="AP6">
        <v>5.3450233684428907</v>
      </c>
      <c r="AQ6">
        <v>0</v>
      </c>
      <c r="AR6">
        <v>2.9093999999999993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672.63354725001977</v>
      </c>
      <c r="DN6">
        <v>23.098621790001118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254.79633713233036</v>
      </c>
      <c r="L7">
        <v>9.4230604067332244</v>
      </c>
      <c r="M7">
        <v>63.774255199550311</v>
      </c>
      <c r="N7">
        <v>24.9</v>
      </c>
      <c r="O7">
        <v>73.282950244647026</v>
      </c>
      <c r="P7">
        <v>20.451724137931031</v>
      </c>
      <c r="Q7">
        <v>4.3845343570057587</v>
      </c>
      <c r="R7">
        <v>18.620977995110024</v>
      </c>
      <c r="S7">
        <v>11.594330669710807</v>
      </c>
      <c r="T7">
        <v>0</v>
      </c>
      <c r="U7">
        <v>62.111637068688715</v>
      </c>
      <c r="V7">
        <v>9.1041036717062642</v>
      </c>
      <c r="W7">
        <v>20.181232507980958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13.844313120000001</v>
      </c>
      <c r="AH7">
        <v>9.1502399999999984</v>
      </c>
      <c r="AI7">
        <v>0</v>
      </c>
      <c r="AJ7">
        <v>0</v>
      </c>
      <c r="AK7">
        <v>11.538180000000001</v>
      </c>
      <c r="AL7">
        <v>9.5358999999999998</v>
      </c>
      <c r="AM7">
        <v>0</v>
      </c>
      <c r="AN7">
        <v>0</v>
      </c>
      <c r="AO7">
        <v>0.51649919999999983</v>
      </c>
      <c r="AP7">
        <v>2.2505361551338487</v>
      </c>
      <c r="AQ7">
        <v>0</v>
      </c>
      <c r="AR7">
        <v>2.9093999999999993</v>
      </c>
      <c r="AS7">
        <v>4.7263999999999999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660.97930102140276</v>
      </c>
      <c r="DN7">
        <v>22.698226469021492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254.79633713233036</v>
      </c>
      <c r="L8">
        <v>9.4230604067332244</v>
      </c>
      <c r="M8">
        <v>63.774255199550311</v>
      </c>
      <c r="N8">
        <v>24.9</v>
      </c>
      <c r="O8">
        <v>73.282950244647026</v>
      </c>
      <c r="P8">
        <v>20.451724137931031</v>
      </c>
      <c r="Q8">
        <v>4.3845343570057587</v>
      </c>
      <c r="R8">
        <v>18.620977995110024</v>
      </c>
      <c r="S8">
        <v>11.594330669710807</v>
      </c>
      <c r="T8">
        <v>0</v>
      </c>
      <c r="U8">
        <v>62.111637068688715</v>
      </c>
      <c r="V8">
        <v>9.1041036717062642</v>
      </c>
      <c r="W8">
        <v>19.859214570290266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13.844313120000001</v>
      </c>
      <c r="AH8">
        <v>9.1502399999999984</v>
      </c>
      <c r="AI8">
        <v>0</v>
      </c>
      <c r="AJ8">
        <v>0</v>
      </c>
      <c r="AK8">
        <v>11.538180000000001</v>
      </c>
      <c r="AL8">
        <v>9.5358999999999998</v>
      </c>
      <c r="AM8">
        <v>0</v>
      </c>
      <c r="AN8">
        <v>0</v>
      </c>
      <c r="AO8">
        <v>0.51649919999999983</v>
      </c>
      <c r="AP8">
        <v>2.2505361551338487</v>
      </c>
      <c r="AQ8">
        <v>0</v>
      </c>
      <c r="AR8">
        <v>2.9093999999999993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660.0967886579167</v>
      </c>
      <c r="DN8">
        <v>22.667920894816785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254.79633713233036</v>
      </c>
      <c r="L9">
        <v>9.4227997457604218</v>
      </c>
      <c r="M9">
        <v>63.774255199550311</v>
      </c>
      <c r="N9">
        <v>24.9</v>
      </c>
      <c r="O9">
        <v>73.282950244647026</v>
      </c>
      <c r="P9">
        <v>20.451724137931031</v>
      </c>
      <c r="Q9">
        <v>4.3845343570057587</v>
      </c>
      <c r="R9">
        <v>18.620977995110024</v>
      </c>
      <c r="S9">
        <v>11.594330669710807</v>
      </c>
      <c r="T9">
        <v>0</v>
      </c>
      <c r="U9">
        <v>62.111637068688715</v>
      </c>
      <c r="V9">
        <v>9.1041036717062642</v>
      </c>
      <c r="W9">
        <v>19.859214570290266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13.844313120000001</v>
      </c>
      <c r="AH9">
        <v>0</v>
      </c>
      <c r="AI9">
        <v>0</v>
      </c>
      <c r="AJ9">
        <v>0</v>
      </c>
      <c r="AK9">
        <v>11.538180000000001</v>
      </c>
      <c r="AL9">
        <v>13.870399999999998</v>
      </c>
      <c r="AM9">
        <v>0</v>
      </c>
      <c r="AN9">
        <v>0</v>
      </c>
      <c r="AO9">
        <v>0.51649919999999983</v>
      </c>
      <c r="AP9">
        <v>2.2505361551338487</v>
      </c>
      <c r="AQ9">
        <v>0</v>
      </c>
      <c r="AR9">
        <v>2.9093999999999993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655.44067929904827</v>
      </c>
      <c r="DN9">
        <v>22.508029592712454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254.79633713233036</v>
      </c>
      <c r="L10">
        <v>9.4228082132812947</v>
      </c>
      <c r="M10">
        <v>63.774255199550311</v>
      </c>
      <c r="N10">
        <v>24.9</v>
      </c>
      <c r="O10">
        <v>73.282950244647026</v>
      </c>
      <c r="P10">
        <v>20.451724137931031</v>
      </c>
      <c r="Q10">
        <v>4.3845343570057587</v>
      </c>
      <c r="R10">
        <v>18.620977995110024</v>
      </c>
      <c r="S10">
        <v>11.594330669710807</v>
      </c>
      <c r="T10">
        <v>0</v>
      </c>
      <c r="U10">
        <v>62.111637068688715</v>
      </c>
      <c r="V10">
        <v>9.1041036717062642</v>
      </c>
      <c r="W10">
        <v>19.859214570290266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13.844313120000001</v>
      </c>
      <c r="AH10">
        <v>0</v>
      </c>
      <c r="AI10">
        <v>0</v>
      </c>
      <c r="AJ10">
        <v>0</v>
      </c>
      <c r="AK10">
        <v>11.538180000000001</v>
      </c>
      <c r="AL10">
        <v>52.880899999999997</v>
      </c>
      <c r="AM10">
        <v>0</v>
      </c>
      <c r="AN10">
        <v>0</v>
      </c>
      <c r="AO10">
        <v>0.51649919999999983</v>
      </c>
      <c r="AP10">
        <v>2.2505361551338487</v>
      </c>
      <c r="AQ10">
        <v>0</v>
      </c>
      <c r="AR10">
        <v>2.9093999999999993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693.1560388854474</v>
      </c>
      <c r="DN10">
        <v>23.803178473834151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254.79633713233036</v>
      </c>
      <c r="L11">
        <v>9.4228082132812947</v>
      </c>
      <c r="M11">
        <v>63.774255199550311</v>
      </c>
      <c r="N11">
        <v>24.9</v>
      </c>
      <c r="O11">
        <v>73.282950244647026</v>
      </c>
      <c r="P11">
        <v>20.451724137931031</v>
      </c>
      <c r="Q11">
        <v>4.3845343570057587</v>
      </c>
      <c r="R11">
        <v>18.620977995110024</v>
      </c>
      <c r="S11">
        <v>11.594330669710807</v>
      </c>
      <c r="T11">
        <v>0</v>
      </c>
      <c r="U11">
        <v>62.111637068688715</v>
      </c>
      <c r="V11">
        <v>9.1041036717062642</v>
      </c>
      <c r="W11">
        <v>19.859214570290266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13.844313120000001</v>
      </c>
      <c r="AH11">
        <v>0</v>
      </c>
      <c r="AI11">
        <v>0</v>
      </c>
      <c r="AJ11">
        <v>0</v>
      </c>
      <c r="AK11">
        <v>11.538180000000001</v>
      </c>
      <c r="AL11">
        <v>52.880899999999997</v>
      </c>
      <c r="AM11">
        <v>0</v>
      </c>
      <c r="AN11">
        <v>0</v>
      </c>
      <c r="AO11">
        <v>0.51649919999999983</v>
      </c>
      <c r="AP11">
        <v>2.2505361551338487</v>
      </c>
      <c r="AQ11">
        <v>0</v>
      </c>
      <c r="AR11">
        <v>4.4610799999999999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694.65620309187852</v>
      </c>
      <c r="DN11">
        <v>23.854694267402994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254.79633713233036</v>
      </c>
      <c r="L12">
        <v>9.4228082132812947</v>
      </c>
      <c r="M12">
        <v>63.774255199550311</v>
      </c>
      <c r="N12">
        <v>24.9</v>
      </c>
      <c r="O12">
        <v>73.282950244647026</v>
      </c>
      <c r="P12">
        <v>20.451724137931031</v>
      </c>
      <c r="Q12">
        <v>4.3845343570057587</v>
      </c>
      <c r="R12">
        <v>18.620977995110024</v>
      </c>
      <c r="S12">
        <v>11.594330669710807</v>
      </c>
      <c r="T12">
        <v>0</v>
      </c>
      <c r="U12">
        <v>62.111637068688715</v>
      </c>
      <c r="V12">
        <v>9.1041036717062642</v>
      </c>
      <c r="W12">
        <v>19.859214570290266</v>
      </c>
      <c r="X12">
        <v>43.191821623895663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13.844313120000001</v>
      </c>
      <c r="AH12">
        <v>0</v>
      </c>
      <c r="AI12">
        <v>0</v>
      </c>
      <c r="AJ12">
        <v>0</v>
      </c>
      <c r="AK12">
        <v>11.538180000000001</v>
      </c>
      <c r="AL12">
        <v>52.880899999999997</v>
      </c>
      <c r="AM12">
        <v>0</v>
      </c>
      <c r="AN12">
        <v>0</v>
      </c>
      <c r="AO12">
        <v>0.51649919999999983</v>
      </c>
      <c r="AP12">
        <v>2.2505361551338487</v>
      </c>
      <c r="AQ12">
        <v>0</v>
      </c>
      <c r="AR12">
        <v>4.4610799999999999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694.65620309187852</v>
      </c>
      <c r="DN12">
        <v>23.854694267402994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254.79633713233036</v>
      </c>
      <c r="L13">
        <v>9.4228082132812947</v>
      </c>
      <c r="M13">
        <v>63.774255199550311</v>
      </c>
      <c r="N13">
        <v>24.9</v>
      </c>
      <c r="O13">
        <v>73.282950244647026</v>
      </c>
      <c r="P13">
        <v>20.451724137931031</v>
      </c>
      <c r="Q13">
        <v>4.3845343570057587</v>
      </c>
      <c r="R13">
        <v>18.620977995110024</v>
      </c>
      <c r="S13">
        <v>11.594330669710807</v>
      </c>
      <c r="T13">
        <v>0</v>
      </c>
      <c r="U13">
        <v>62.111637068688715</v>
      </c>
      <c r="V13">
        <v>9.1041036717062642</v>
      </c>
      <c r="W13">
        <v>19.859214570290266</v>
      </c>
      <c r="X13">
        <v>43.191821623895663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13.844313120000001</v>
      </c>
      <c r="AH13">
        <v>0</v>
      </c>
      <c r="AI13">
        <v>0</v>
      </c>
      <c r="AJ13">
        <v>0</v>
      </c>
      <c r="AK13">
        <v>11.538180000000001</v>
      </c>
      <c r="AL13">
        <v>52.880899999999997</v>
      </c>
      <c r="AM13">
        <v>0</v>
      </c>
      <c r="AN13">
        <v>0</v>
      </c>
      <c r="AO13">
        <v>0.51649919999999983</v>
      </c>
      <c r="AP13">
        <v>2.2505361551338487</v>
      </c>
      <c r="AQ13">
        <v>0</v>
      </c>
      <c r="AR13">
        <v>4.4610799999999999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694.65620309187852</v>
      </c>
      <c r="DN13">
        <v>23.854694267402994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254.79633713233036</v>
      </c>
      <c r="L14">
        <v>9.4229153103682517</v>
      </c>
      <c r="M14">
        <v>63.774255199550311</v>
      </c>
      <c r="N14">
        <v>24.9</v>
      </c>
      <c r="O14">
        <v>73.282950244647026</v>
      </c>
      <c r="P14">
        <v>20.451724137931031</v>
      </c>
      <c r="Q14">
        <v>4.3845343570057587</v>
      </c>
      <c r="R14">
        <v>18.620977995110024</v>
      </c>
      <c r="S14">
        <v>11.594330669710807</v>
      </c>
      <c r="T14">
        <v>0</v>
      </c>
      <c r="U14">
        <v>62.111637068688715</v>
      </c>
      <c r="V14">
        <v>9.1041036717062642</v>
      </c>
      <c r="W14">
        <v>19.859214570290266</v>
      </c>
      <c r="X14">
        <v>43.191821623895663</v>
      </c>
      <c r="Y14">
        <v>0</v>
      </c>
      <c r="Z14">
        <v>0.48309999999999997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13.844313120000001</v>
      </c>
      <c r="AH14">
        <v>0</v>
      </c>
      <c r="AI14">
        <v>0</v>
      </c>
      <c r="AJ14">
        <v>0</v>
      </c>
      <c r="AK14">
        <v>11.538180000000001</v>
      </c>
      <c r="AL14">
        <v>11.269699999999998</v>
      </c>
      <c r="AM14">
        <v>0</v>
      </c>
      <c r="AN14">
        <v>0</v>
      </c>
      <c r="AO14">
        <v>0.51649919999999983</v>
      </c>
      <c r="AP14">
        <v>2.2505361551338487</v>
      </c>
      <c r="AQ14">
        <v>0</v>
      </c>
      <c r="AR14">
        <v>4.4610799999999999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654.89365940413393</v>
      </c>
      <c r="DN14">
        <v>22.489245052234541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254.79633713233036</v>
      </c>
      <c r="L15">
        <v>9.4229153103682517</v>
      </c>
      <c r="M15">
        <v>63.774255199550311</v>
      </c>
      <c r="N15">
        <v>24.9</v>
      </c>
      <c r="O15">
        <v>73.282950244647026</v>
      </c>
      <c r="P15">
        <v>20.451724137931031</v>
      </c>
      <c r="Q15">
        <v>4.3845343570057587</v>
      </c>
      <c r="R15">
        <v>18.620977995110024</v>
      </c>
      <c r="S15">
        <v>11.594330669710807</v>
      </c>
      <c r="T15">
        <v>0</v>
      </c>
      <c r="U15">
        <v>62.111637068688715</v>
      </c>
      <c r="V15">
        <v>9.1041036717062642</v>
      </c>
      <c r="W15">
        <v>19.859214570290266</v>
      </c>
      <c r="X15">
        <v>43.191821623895663</v>
      </c>
      <c r="Y15">
        <v>0</v>
      </c>
      <c r="Z15">
        <v>0.48309999999999997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13.844313120000001</v>
      </c>
      <c r="AH15">
        <v>0</v>
      </c>
      <c r="AI15">
        <v>0</v>
      </c>
      <c r="AJ15">
        <v>0</v>
      </c>
      <c r="AK15">
        <v>11.538180000000001</v>
      </c>
      <c r="AL15">
        <v>9.5358999999999998</v>
      </c>
      <c r="AM15">
        <v>0</v>
      </c>
      <c r="AN15">
        <v>0</v>
      </c>
      <c r="AO15">
        <v>0.51649919999999983</v>
      </c>
      <c r="AP15">
        <v>2.2505361551338487</v>
      </c>
      <c r="AQ15">
        <v>0</v>
      </c>
      <c r="AR15">
        <v>2.4244999999999988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651.2484562747552</v>
      </c>
      <c r="DN15">
        <v>22.364068181613231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254.79633713233036</v>
      </c>
      <c r="L16">
        <v>9.4228554274735838</v>
      </c>
      <c r="M16">
        <v>63.774255199550311</v>
      </c>
      <c r="N16">
        <v>24.9</v>
      </c>
      <c r="O16">
        <v>73.282950244647026</v>
      </c>
      <c r="P16">
        <v>20.451724137931031</v>
      </c>
      <c r="Q16">
        <v>4.3845343570057587</v>
      </c>
      <c r="R16">
        <v>17.855010084146343</v>
      </c>
      <c r="S16">
        <v>11.594330669710807</v>
      </c>
      <c r="T16">
        <v>0</v>
      </c>
      <c r="U16">
        <v>62.111637068688715</v>
      </c>
      <c r="V16">
        <v>9.1041036717062642</v>
      </c>
      <c r="W16">
        <v>19.859214570290266</v>
      </c>
      <c r="X16">
        <v>43.191821623895663</v>
      </c>
      <c r="Y16">
        <v>0</v>
      </c>
      <c r="Z16">
        <v>0.48309999999999997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13.844313120000001</v>
      </c>
      <c r="AH16">
        <v>0</v>
      </c>
      <c r="AI16">
        <v>0</v>
      </c>
      <c r="AJ16">
        <v>0</v>
      </c>
      <c r="AK16">
        <v>11.538180000000001</v>
      </c>
      <c r="AL16">
        <v>9.5358999999999998</v>
      </c>
      <c r="AM16">
        <v>0</v>
      </c>
      <c r="AN16">
        <v>0</v>
      </c>
      <c r="AO16">
        <v>0.51649919999999983</v>
      </c>
      <c r="AP16">
        <v>2.2505361551338487</v>
      </c>
      <c r="AQ16">
        <v>0</v>
      </c>
      <c r="AR16">
        <v>2.4244999999999988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650.50786088429481</v>
      </c>
      <c r="DN16">
        <v>22.338635778215274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254.79633713233036</v>
      </c>
      <c r="L17">
        <v>9.4228554274735838</v>
      </c>
      <c r="M17">
        <v>63.774255199550311</v>
      </c>
      <c r="N17">
        <v>24.9</v>
      </c>
      <c r="O17">
        <v>73.282950244647026</v>
      </c>
      <c r="P17">
        <v>20.451724137931031</v>
      </c>
      <c r="Q17">
        <v>4.3845343570057587</v>
      </c>
      <c r="R17">
        <v>18.618135048231512</v>
      </c>
      <c r="S17">
        <v>11.594330669710807</v>
      </c>
      <c r="T17">
        <v>0</v>
      </c>
      <c r="U17">
        <v>62.111637068688715</v>
      </c>
      <c r="V17">
        <v>9.1041036717062642</v>
      </c>
      <c r="W17">
        <v>19.859214570290266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13.844313120000001</v>
      </c>
      <c r="AH17">
        <v>0</v>
      </c>
      <c r="AI17">
        <v>0</v>
      </c>
      <c r="AJ17">
        <v>0</v>
      </c>
      <c r="AK17">
        <v>11.538180000000001</v>
      </c>
      <c r="AL17">
        <v>9.5358999999999998</v>
      </c>
      <c r="AM17">
        <v>0</v>
      </c>
      <c r="AN17">
        <v>0</v>
      </c>
      <c r="AO17">
        <v>0.51649919999999983</v>
      </c>
      <c r="AP17">
        <v>2.2505361551338487</v>
      </c>
      <c r="AQ17">
        <v>0</v>
      </c>
      <c r="AR17">
        <v>2.4244999999999988</v>
      </c>
      <c r="AS17">
        <v>2.3632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649.5320935106289</v>
      </c>
      <c r="DN17">
        <v>22.305128115966351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254.79633713233036</v>
      </c>
      <c r="L18">
        <v>9.4227137305699493</v>
      </c>
      <c r="M18">
        <v>63.774255199550311</v>
      </c>
      <c r="N18">
        <v>24.9</v>
      </c>
      <c r="O18">
        <v>73.282950244647026</v>
      </c>
      <c r="P18">
        <v>20.451724137931031</v>
      </c>
      <c r="Q18">
        <v>4.3845343570057587</v>
      </c>
      <c r="R18">
        <v>18.618135048231512</v>
      </c>
      <c r="S18">
        <v>11.594330669710807</v>
      </c>
      <c r="T18">
        <v>0</v>
      </c>
      <c r="U18">
        <v>62.111637068688715</v>
      </c>
      <c r="V18">
        <v>9.1041036717062642</v>
      </c>
      <c r="W18">
        <v>19.859214570290266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13.844313120000001</v>
      </c>
      <c r="AH18">
        <v>0</v>
      </c>
      <c r="AI18">
        <v>0</v>
      </c>
      <c r="AJ18">
        <v>0</v>
      </c>
      <c r="AK18">
        <v>11.538180000000001</v>
      </c>
      <c r="AL18">
        <v>9.5358999999999998</v>
      </c>
      <c r="AM18">
        <v>0</v>
      </c>
      <c r="AN18">
        <v>0</v>
      </c>
      <c r="AO18">
        <v>0.51649919999999983</v>
      </c>
      <c r="AP18">
        <v>2.2505361551338487</v>
      </c>
      <c r="AQ18">
        <v>0</v>
      </c>
      <c r="AR18">
        <v>2.4244999999999988</v>
      </c>
      <c r="AS18">
        <v>2.3632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649.53195651806254</v>
      </c>
      <c r="DN18">
        <v>22.30512341162915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254.79633713233036</v>
      </c>
      <c r="L19">
        <v>9.4227137305699493</v>
      </c>
      <c r="M19">
        <v>63.774255199550311</v>
      </c>
      <c r="N19">
        <v>24.9</v>
      </c>
      <c r="O19">
        <v>73.282950244647026</v>
      </c>
      <c r="P19">
        <v>20.451724137931031</v>
      </c>
      <c r="Q19">
        <v>4.3845343570057587</v>
      </c>
      <c r="R19">
        <v>18.618135048231512</v>
      </c>
      <c r="S19">
        <v>11.594330669710807</v>
      </c>
      <c r="T19">
        <v>0</v>
      </c>
      <c r="U19">
        <v>62.111637068688715</v>
      </c>
      <c r="V19">
        <v>9.1041036717062642</v>
      </c>
      <c r="W19">
        <v>19.859214570290266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13.844313120000001</v>
      </c>
      <c r="AH19">
        <v>9.9820800000000016</v>
      </c>
      <c r="AI19">
        <v>0</v>
      </c>
      <c r="AJ19">
        <v>0</v>
      </c>
      <c r="AK19">
        <v>11.538180000000001</v>
      </c>
      <c r="AL19">
        <v>9.5358999999999998</v>
      </c>
      <c r="AM19">
        <v>0</v>
      </c>
      <c r="AN19">
        <v>0</v>
      </c>
      <c r="AO19">
        <v>0.51649919999999983</v>
      </c>
      <c r="AP19">
        <v>5.3450233684428907</v>
      </c>
      <c r="AQ19">
        <v>0</v>
      </c>
      <c r="AR19">
        <v>2.4244999999999988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662.17420034934946</v>
      </c>
      <c r="DN19">
        <v>22.739446793651158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254.79633713233036</v>
      </c>
      <c r="L20">
        <v>9.4227137305699493</v>
      </c>
      <c r="M20">
        <v>63.774255199550311</v>
      </c>
      <c r="N20">
        <v>24.9</v>
      </c>
      <c r="O20">
        <v>73.282950244647026</v>
      </c>
      <c r="P20">
        <v>20.451724137931031</v>
      </c>
      <c r="Q20">
        <v>4.3845343570057587</v>
      </c>
      <c r="R20">
        <v>18.618135048231512</v>
      </c>
      <c r="S20">
        <v>11.594330669710807</v>
      </c>
      <c r="T20">
        <v>0</v>
      </c>
      <c r="U20">
        <v>62.111637068688715</v>
      </c>
      <c r="V20">
        <v>9.1041036717062642</v>
      </c>
      <c r="W20">
        <v>19.859214570290266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13.844313120000001</v>
      </c>
      <c r="AH20">
        <v>9.9820800000000016</v>
      </c>
      <c r="AI20">
        <v>0</v>
      </c>
      <c r="AJ20">
        <v>0</v>
      </c>
      <c r="AK20">
        <v>11.538180000000001</v>
      </c>
      <c r="AL20">
        <v>9.5358999999999998</v>
      </c>
      <c r="AM20">
        <v>0</v>
      </c>
      <c r="AN20">
        <v>0</v>
      </c>
      <c r="AO20">
        <v>0.51649919999999983</v>
      </c>
      <c r="AP20">
        <v>5.3450233684428907</v>
      </c>
      <c r="AQ20">
        <v>0</v>
      </c>
      <c r="AR20">
        <v>2.4244999999999988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662.17420034934946</v>
      </c>
      <c r="DN20">
        <v>22.739446793651158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254.79633713233036</v>
      </c>
      <c r="L21">
        <v>9.4229047038695004</v>
      </c>
      <c r="M21">
        <v>63.774255199550311</v>
      </c>
      <c r="N21">
        <v>32.496468980385963</v>
      </c>
      <c r="O21">
        <v>73.282950244647026</v>
      </c>
      <c r="P21">
        <v>20.451724137931031</v>
      </c>
      <c r="Q21">
        <v>4.3845343570057587</v>
      </c>
      <c r="R21">
        <v>18.618135048231512</v>
      </c>
      <c r="S21">
        <v>11.594330669710807</v>
      </c>
      <c r="T21">
        <v>0</v>
      </c>
      <c r="U21">
        <v>62.111637068688715</v>
      </c>
      <c r="V21">
        <v>9.1041036717062642</v>
      </c>
      <c r="W21">
        <v>19.859214570290266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13.844313120000001</v>
      </c>
      <c r="AH21">
        <v>9.9820800000000016</v>
      </c>
      <c r="AI21">
        <v>0</v>
      </c>
      <c r="AJ21">
        <v>0</v>
      </c>
      <c r="AK21">
        <v>11.538180000000001</v>
      </c>
      <c r="AL21">
        <v>9.5358999999999998</v>
      </c>
      <c r="AM21">
        <v>0</v>
      </c>
      <c r="AN21">
        <v>0</v>
      </c>
      <c r="AO21">
        <v>0.51649919999999983</v>
      </c>
      <c r="AP21">
        <v>5.3450233684428907</v>
      </c>
      <c r="AQ21">
        <v>0</v>
      </c>
      <c r="AR21">
        <v>2.4244999999999988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669.5186510794565</v>
      </c>
      <c r="DN21">
        <v>22.991656017229499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254.80721480270134</v>
      </c>
      <c r="L22">
        <v>9.4230036411449358</v>
      </c>
      <c r="M22">
        <v>63.774255199550311</v>
      </c>
      <c r="N22">
        <v>36.09846898440307</v>
      </c>
      <c r="O22">
        <v>73.282950244647026</v>
      </c>
      <c r="P22">
        <v>20.451724137931031</v>
      </c>
      <c r="Q22">
        <v>4.3845343570057587</v>
      </c>
      <c r="R22">
        <v>17.123270109785199</v>
      </c>
      <c r="S22">
        <v>11.594330669710807</v>
      </c>
      <c r="T22">
        <v>0</v>
      </c>
      <c r="U22">
        <v>62.111637068688715</v>
      </c>
      <c r="V22">
        <v>9.1029940119760493</v>
      </c>
      <c r="W22">
        <v>19.858737419945104</v>
      </c>
      <c r="X22">
        <v>43.191821623895663</v>
      </c>
      <c r="Y22">
        <v>0</v>
      </c>
      <c r="Z22">
        <v>0.48309999999999997</v>
      </c>
      <c r="AA22">
        <v>0</v>
      </c>
      <c r="AB22">
        <v>5.7837519999999989</v>
      </c>
      <c r="AC22">
        <v>0</v>
      </c>
      <c r="AD22">
        <v>0</v>
      </c>
      <c r="AE22">
        <v>7.2375940000000005</v>
      </c>
      <c r="AF22">
        <v>6.1515000000000004</v>
      </c>
      <c r="AG22">
        <v>13.844313120000001</v>
      </c>
      <c r="AH22">
        <v>9.9820800000000016</v>
      </c>
      <c r="AI22">
        <v>0</v>
      </c>
      <c r="AJ22">
        <v>0</v>
      </c>
      <c r="AK22">
        <v>11.538180000000001</v>
      </c>
      <c r="AL22">
        <v>9.5358999999999998</v>
      </c>
      <c r="AM22">
        <v>0</v>
      </c>
      <c r="AN22">
        <v>0</v>
      </c>
      <c r="AO22">
        <v>0.51649919999999983</v>
      </c>
      <c r="AP22">
        <v>5.3450233684428907</v>
      </c>
      <c r="AQ22">
        <v>0</v>
      </c>
      <c r="AR22">
        <v>2.4244999999999988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677.15663936947772</v>
      </c>
      <c r="DN22">
        <v>23.253944590350368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254.80721480270134</v>
      </c>
      <c r="L23">
        <v>9.4230082984073729</v>
      </c>
      <c r="M23">
        <v>63.774255199550311</v>
      </c>
      <c r="N23">
        <v>36.097618086394839</v>
      </c>
      <c r="O23">
        <v>73.282950244647026</v>
      </c>
      <c r="P23">
        <v>20.451724137931031</v>
      </c>
      <c r="Q23">
        <v>4.3845343570057587</v>
      </c>
      <c r="R23">
        <v>18.614828006830933</v>
      </c>
      <c r="S23">
        <v>11.594330669710807</v>
      </c>
      <c r="T23">
        <v>0</v>
      </c>
      <c r="U23">
        <v>62.111637068688715</v>
      </c>
      <c r="V23">
        <v>9.1029940119760493</v>
      </c>
      <c r="W23">
        <v>19.858737419945104</v>
      </c>
      <c r="X23">
        <v>43.191821623895663</v>
      </c>
      <c r="Y23">
        <v>0</v>
      </c>
      <c r="Z23">
        <v>0.48309999999999997</v>
      </c>
      <c r="AA23">
        <v>0</v>
      </c>
      <c r="AB23">
        <v>5.7837519999999989</v>
      </c>
      <c r="AC23">
        <v>0</v>
      </c>
      <c r="AD23">
        <v>0.58019999999999994</v>
      </c>
      <c r="AE23">
        <v>7.2375940000000005</v>
      </c>
      <c r="AF23">
        <v>6.1515000000000004</v>
      </c>
      <c r="AG23">
        <v>13.844313120000001</v>
      </c>
      <c r="AH23">
        <v>17.468639999999997</v>
      </c>
      <c r="AI23">
        <v>0</v>
      </c>
      <c r="AJ23">
        <v>0</v>
      </c>
      <c r="AK23">
        <v>11.538180000000001</v>
      </c>
      <c r="AL23">
        <v>9.5358999999999998</v>
      </c>
      <c r="AM23">
        <v>0</v>
      </c>
      <c r="AN23">
        <v>0</v>
      </c>
      <c r="AO23">
        <v>0.51649919999999983</v>
      </c>
      <c r="AP23">
        <v>2.2505361551338487</v>
      </c>
      <c r="AQ23">
        <v>0</v>
      </c>
      <c r="AR23">
        <v>2.4244999999999988</v>
      </c>
      <c r="AS23">
        <v>2.3632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683.40523384380447</v>
      </c>
      <c r="DN23">
        <v>23.468334559014426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254.80721480270134</v>
      </c>
      <c r="L24">
        <v>9.4227713288042185</v>
      </c>
      <c r="M24">
        <v>63.774255199550311</v>
      </c>
      <c r="N24">
        <v>36.10031884491427</v>
      </c>
      <c r="O24">
        <v>73.282950244647026</v>
      </c>
      <c r="P24">
        <v>20.451724137931031</v>
      </c>
      <c r="Q24">
        <v>4.3824513432835825</v>
      </c>
      <c r="R24">
        <v>18.614828006830933</v>
      </c>
      <c r="S24">
        <v>11.592496099491239</v>
      </c>
      <c r="T24">
        <v>0</v>
      </c>
      <c r="U24">
        <v>62.111637068688715</v>
      </c>
      <c r="V24">
        <v>9.1029940119760493</v>
      </c>
      <c r="W24">
        <v>19.858737419945104</v>
      </c>
      <c r="X24">
        <v>43.191821623895663</v>
      </c>
      <c r="Y24">
        <v>0</v>
      </c>
      <c r="Z24">
        <v>0.48309999999999997</v>
      </c>
      <c r="AA24">
        <v>0</v>
      </c>
      <c r="AB24">
        <v>5.7837519999999989</v>
      </c>
      <c r="AC24">
        <v>0</v>
      </c>
      <c r="AD24">
        <v>4.0033800000000008</v>
      </c>
      <c r="AE24">
        <v>7.2375940000000005</v>
      </c>
      <c r="AF24">
        <v>6.1515000000000004</v>
      </c>
      <c r="AG24">
        <v>13.844313120000001</v>
      </c>
      <c r="AH24">
        <v>17.468639999999997</v>
      </c>
      <c r="AI24">
        <v>0</v>
      </c>
      <c r="AJ24">
        <v>0</v>
      </c>
      <c r="AK24">
        <v>11.538180000000001</v>
      </c>
      <c r="AL24">
        <v>9.5358999999999998</v>
      </c>
      <c r="AM24">
        <v>0</v>
      </c>
      <c r="AN24">
        <v>0</v>
      </c>
      <c r="AO24">
        <v>0.51649919999999983</v>
      </c>
      <c r="AP24">
        <v>2.2505361551338487</v>
      </c>
      <c r="AQ24">
        <v>10.4808</v>
      </c>
      <c r="AR24">
        <v>2.4244999999999988</v>
      </c>
      <c r="AS24">
        <v>2.3632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696.8461960868251</v>
      </c>
      <c r="DN24">
        <v>23.929898520968482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254.80721480270134</v>
      </c>
      <c r="L25">
        <v>9.4227713288042185</v>
      </c>
      <c r="M25">
        <v>63.774255199550311</v>
      </c>
      <c r="N25">
        <v>44.321472662803252</v>
      </c>
      <c r="O25">
        <v>73.282950244647026</v>
      </c>
      <c r="P25">
        <v>20.451724137931031</v>
      </c>
      <c r="Q25">
        <v>4.3824513432835825</v>
      </c>
      <c r="R25">
        <v>18.614828006830933</v>
      </c>
      <c r="S25">
        <v>11.592496099491239</v>
      </c>
      <c r="T25">
        <v>0</v>
      </c>
      <c r="U25">
        <v>62.111637068688715</v>
      </c>
      <c r="V25">
        <v>9.1029940119760493</v>
      </c>
      <c r="W25">
        <v>19.858737419945104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7.2375940000000005</v>
      </c>
      <c r="AF25">
        <v>6.1515000000000004</v>
      </c>
      <c r="AG25">
        <v>13.844313120000001</v>
      </c>
      <c r="AH25">
        <v>26.202960000000001</v>
      </c>
      <c r="AI25">
        <v>0</v>
      </c>
      <c r="AJ25">
        <v>0</v>
      </c>
      <c r="AK25">
        <v>11.538180000000001</v>
      </c>
      <c r="AL25">
        <v>9.5358999999999998</v>
      </c>
      <c r="AM25">
        <v>0</v>
      </c>
      <c r="AN25">
        <v>0</v>
      </c>
      <c r="AO25">
        <v>0.51649919999999983</v>
      </c>
      <c r="AP25">
        <v>2.2505361551338487</v>
      </c>
      <c r="AQ25">
        <v>10.786490000000001</v>
      </c>
      <c r="AR25">
        <v>2.4244999999999988</v>
      </c>
      <c r="AS25">
        <v>2.3632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713.53428965222508</v>
      </c>
      <c r="DN25">
        <v>24.502968773457322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254.80721480270134</v>
      </c>
      <c r="L26">
        <v>9.4227713288042185</v>
      </c>
      <c r="M26">
        <v>63.774255199550311</v>
      </c>
      <c r="N26">
        <v>47.091079037889571</v>
      </c>
      <c r="O26">
        <v>73.282950244647026</v>
      </c>
      <c r="P26">
        <v>20.451724137931031</v>
      </c>
      <c r="Q26">
        <v>4.3824513432835825</v>
      </c>
      <c r="R26">
        <v>18.614828006830933</v>
      </c>
      <c r="S26">
        <v>11.592496099491239</v>
      </c>
      <c r="T26">
        <v>0</v>
      </c>
      <c r="U26">
        <v>62.111637068688715</v>
      </c>
      <c r="V26">
        <v>9.1029940119760493</v>
      </c>
      <c r="W26">
        <v>19.858737419945104</v>
      </c>
      <c r="X26">
        <v>43.191821623895663</v>
      </c>
      <c r="Y26">
        <v>0</v>
      </c>
      <c r="Z26">
        <v>0.48309999999999997</v>
      </c>
      <c r="AA26">
        <v>3.0883723950397339</v>
      </c>
      <c r="AB26">
        <v>11.567504000000001</v>
      </c>
      <c r="AC26">
        <v>0</v>
      </c>
      <c r="AD26">
        <v>8.0067600000000017</v>
      </c>
      <c r="AE26">
        <v>14.475188000000001</v>
      </c>
      <c r="AF26">
        <v>12.303000000000001</v>
      </c>
      <c r="AG26">
        <v>13.844313120000001</v>
      </c>
      <c r="AH26">
        <v>37.432799999999993</v>
      </c>
      <c r="AI26">
        <v>1.6772999999999998</v>
      </c>
      <c r="AJ26">
        <v>0</v>
      </c>
      <c r="AK26">
        <v>11.538180000000001</v>
      </c>
      <c r="AL26">
        <v>9.5358999999999998</v>
      </c>
      <c r="AM26">
        <v>2.2830599999999994</v>
      </c>
      <c r="AN26">
        <v>0</v>
      </c>
      <c r="AO26">
        <v>0.51649919999999983</v>
      </c>
      <c r="AP26">
        <v>2.2505361551338487</v>
      </c>
      <c r="AQ26">
        <v>21.572980000000001</v>
      </c>
      <c r="AR26">
        <v>2.4244999999999988</v>
      </c>
      <c r="AS26">
        <v>2.3632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766.71875257302179</v>
      </c>
      <c r="DN26">
        <v>26.329400622786725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254.80721480270134</v>
      </c>
      <c r="L27">
        <v>9.4230082984073729</v>
      </c>
      <c r="M27">
        <v>63.774255199550311</v>
      </c>
      <c r="N27">
        <v>47.091079037889571</v>
      </c>
      <c r="O27">
        <v>73.282950244647026</v>
      </c>
      <c r="P27">
        <v>20.451724137931031</v>
      </c>
      <c r="Q27">
        <v>4.3824513432835825</v>
      </c>
      <c r="R27">
        <v>18.614828006830933</v>
      </c>
      <c r="S27">
        <v>11.592496099491239</v>
      </c>
      <c r="T27">
        <v>0</v>
      </c>
      <c r="U27">
        <v>62.111637068688715</v>
      </c>
      <c r="V27">
        <v>9.1029940119760493</v>
      </c>
      <c r="W27">
        <v>19.858737419945104</v>
      </c>
      <c r="X27">
        <v>43.191821623895663</v>
      </c>
      <c r="Y27">
        <v>0</v>
      </c>
      <c r="Z27">
        <v>1.4492999999999998</v>
      </c>
      <c r="AA27">
        <v>6.1767447900794679</v>
      </c>
      <c r="AB27">
        <v>11.567504000000001</v>
      </c>
      <c r="AC27">
        <v>4.25068</v>
      </c>
      <c r="AD27">
        <v>12.01014</v>
      </c>
      <c r="AE27">
        <v>21.712782000000008</v>
      </c>
      <c r="AF27">
        <v>18.454499999999999</v>
      </c>
      <c r="AG27">
        <v>13.844313120000001</v>
      </c>
      <c r="AH27">
        <v>49.910399999999989</v>
      </c>
      <c r="AI27">
        <v>7.1810803999999981</v>
      </c>
      <c r="AJ27">
        <v>0</v>
      </c>
      <c r="AK27">
        <v>11.538180000000001</v>
      </c>
      <c r="AL27">
        <v>9.5358999999999998</v>
      </c>
      <c r="AM27">
        <v>4.6363679999999992</v>
      </c>
      <c r="AN27">
        <v>0</v>
      </c>
      <c r="AO27">
        <v>0.51649919999999983</v>
      </c>
      <c r="AP27">
        <v>2.2505361551338487</v>
      </c>
      <c r="AQ27">
        <v>32.359470000000002</v>
      </c>
      <c r="AR27">
        <v>2.4244999999999988</v>
      </c>
      <c r="AS27">
        <v>2.3632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821.65142903529306</v>
      </c>
      <c r="DN27">
        <v>28.215865925158365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254.80721480270134</v>
      </c>
      <c r="L28">
        <v>9.4229858234108796</v>
      </c>
      <c r="M28">
        <v>63.774255199550311</v>
      </c>
      <c r="N28">
        <v>49.304588523971312</v>
      </c>
      <c r="O28">
        <v>73.282950244647026</v>
      </c>
      <c r="P28">
        <v>20.451724137931031</v>
      </c>
      <c r="Q28">
        <v>4.3824513432835825</v>
      </c>
      <c r="R28">
        <v>18.614828006830933</v>
      </c>
      <c r="S28">
        <v>11.592496099491239</v>
      </c>
      <c r="T28">
        <v>0</v>
      </c>
      <c r="U28">
        <v>62.111637068688715</v>
      </c>
      <c r="V28">
        <v>9.1029940119760493</v>
      </c>
      <c r="W28">
        <v>19.858737419945104</v>
      </c>
      <c r="X28">
        <v>43.191821623895663</v>
      </c>
      <c r="Y28">
        <v>0</v>
      </c>
      <c r="Z28">
        <v>8.5914503999999994</v>
      </c>
      <c r="AA28">
        <v>11.451268431046204</v>
      </c>
      <c r="AB28">
        <v>17.351255999999996</v>
      </c>
      <c r="AC28">
        <v>12.764903812156431</v>
      </c>
      <c r="AD28">
        <v>16.050652800000002</v>
      </c>
      <c r="AE28">
        <v>21.712782000000008</v>
      </c>
      <c r="AF28">
        <v>27.066600000000005</v>
      </c>
      <c r="AG28">
        <v>13.844313120000001</v>
      </c>
      <c r="AH28">
        <v>58.2288</v>
      </c>
      <c r="AI28">
        <v>7.1810803999999981</v>
      </c>
      <c r="AJ28">
        <v>0</v>
      </c>
      <c r="AK28">
        <v>11.538180000000001</v>
      </c>
      <c r="AL28">
        <v>9.5358999999999998</v>
      </c>
      <c r="AM28">
        <v>6.9405024000000006</v>
      </c>
      <c r="AN28">
        <v>0</v>
      </c>
      <c r="AO28">
        <v>0.51649919999999983</v>
      </c>
      <c r="AP28">
        <v>2.2505361551338487</v>
      </c>
      <c r="AQ28">
        <v>43.145959999999995</v>
      </c>
      <c r="AR28">
        <v>2.4244999999999988</v>
      </c>
      <c r="AS28">
        <v>2.3632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882.5498222051059</v>
      </c>
      <c r="DN28">
        <v>30.307246819553672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254.80721480270134</v>
      </c>
      <c r="L29">
        <v>9.4229858234108796</v>
      </c>
      <c r="M29">
        <v>63.774255199550311</v>
      </c>
      <c r="N29">
        <v>49.304588523971312</v>
      </c>
      <c r="O29">
        <v>73.282950244647026</v>
      </c>
      <c r="P29">
        <v>20.451724137931031</v>
      </c>
      <c r="Q29">
        <v>4.3824513432835825</v>
      </c>
      <c r="R29">
        <v>18.614828006830933</v>
      </c>
      <c r="S29">
        <v>11.592496099491239</v>
      </c>
      <c r="T29">
        <v>0</v>
      </c>
      <c r="U29">
        <v>62.111637068688715</v>
      </c>
      <c r="V29">
        <v>9.1029940119760493</v>
      </c>
      <c r="W29">
        <v>19.858737419945104</v>
      </c>
      <c r="X29">
        <v>43.191821623895663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12.764903812156431</v>
      </c>
      <c r="AD29">
        <v>16.050652800000002</v>
      </c>
      <c r="AE29">
        <v>21.712782000000008</v>
      </c>
      <c r="AF29">
        <v>27.066600000000005</v>
      </c>
      <c r="AG29">
        <v>13.844313120000001</v>
      </c>
      <c r="AH29">
        <v>58.2288</v>
      </c>
      <c r="AI29">
        <v>7.1810803999999981</v>
      </c>
      <c r="AJ29">
        <v>0</v>
      </c>
      <c r="AK29">
        <v>11.538180000000001</v>
      </c>
      <c r="AL29">
        <v>9.5358999999999998</v>
      </c>
      <c r="AM29">
        <v>6.9405024000000006</v>
      </c>
      <c r="AN29">
        <v>0</v>
      </c>
      <c r="AO29">
        <v>0.51649919999999983</v>
      </c>
      <c r="AP29">
        <v>2.2505361551338487</v>
      </c>
      <c r="AQ29">
        <v>43.145959999999995</v>
      </c>
      <c r="AR29">
        <v>2.4244999999999988</v>
      </c>
      <c r="AS29">
        <v>2.3632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888.25297540510587</v>
      </c>
      <c r="DN29">
        <v>30.503231902213837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254.80721480270134</v>
      </c>
      <c r="L30">
        <v>9.4229858234108796</v>
      </c>
      <c r="M30">
        <v>63.774255199550311</v>
      </c>
      <c r="N30">
        <v>49.304588523971312</v>
      </c>
      <c r="O30">
        <v>73.282950244647026</v>
      </c>
      <c r="P30">
        <v>20.451724137931031</v>
      </c>
      <c r="Q30">
        <v>4.3824513432835825</v>
      </c>
      <c r="R30">
        <v>18.614828006830933</v>
      </c>
      <c r="S30">
        <v>11.592496099491239</v>
      </c>
      <c r="T30">
        <v>0</v>
      </c>
      <c r="U30">
        <v>62.111637068688715</v>
      </c>
      <c r="V30">
        <v>9.1029940119760493</v>
      </c>
      <c r="W30">
        <v>19.858737419945104</v>
      </c>
      <c r="X30">
        <v>43.191821623895663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12.764903812156431</v>
      </c>
      <c r="AD30">
        <v>15.201239999999999</v>
      </c>
      <c r="AE30">
        <v>21.712782000000008</v>
      </c>
      <c r="AF30">
        <v>27.066600000000005</v>
      </c>
      <c r="AG30">
        <v>13.844313120000001</v>
      </c>
      <c r="AH30">
        <v>58.2288</v>
      </c>
      <c r="AI30">
        <v>7.1810803999999981</v>
      </c>
      <c r="AJ30">
        <v>0</v>
      </c>
      <c r="AK30">
        <v>11.538180000000001</v>
      </c>
      <c r="AL30">
        <v>9.5358999999999998</v>
      </c>
      <c r="AM30">
        <v>6.9405024000000006</v>
      </c>
      <c r="AN30">
        <v>0</v>
      </c>
      <c r="AO30">
        <v>0.51649919999999983</v>
      </c>
      <c r="AP30">
        <v>2.2505361551338487</v>
      </c>
      <c r="AQ30">
        <v>43.145959999999995</v>
      </c>
      <c r="AR30">
        <v>2.4244999999999988</v>
      </c>
      <c r="AS30">
        <v>2.3632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887.43176313606739</v>
      </c>
      <c r="DN30">
        <v>30.475031371252438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254.80721480270134</v>
      </c>
      <c r="L31">
        <v>9.4229858234108796</v>
      </c>
      <c r="M31">
        <v>63.774255199550311</v>
      </c>
      <c r="N31">
        <v>49.304588523971312</v>
      </c>
      <c r="O31">
        <v>73.282950244647026</v>
      </c>
      <c r="P31">
        <v>20.451724137931031</v>
      </c>
      <c r="Q31">
        <v>4.3824513432835825</v>
      </c>
      <c r="R31">
        <v>18.614828006830933</v>
      </c>
      <c r="S31">
        <v>11.592496099491239</v>
      </c>
      <c r="T31">
        <v>0</v>
      </c>
      <c r="U31">
        <v>62.111637068688715</v>
      </c>
      <c r="V31">
        <v>9.1029940119760493</v>
      </c>
      <c r="W31">
        <v>19.858737419945104</v>
      </c>
      <c r="X31">
        <v>43.191821623895663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12.764903812156431</v>
      </c>
      <c r="AD31">
        <v>14.505000000000001</v>
      </c>
      <c r="AE31">
        <v>21.712782000000008</v>
      </c>
      <c r="AF31">
        <v>27.066600000000005</v>
      </c>
      <c r="AG31">
        <v>13.844313120000001</v>
      </c>
      <c r="AH31">
        <v>58.2288</v>
      </c>
      <c r="AI31">
        <v>7.1810803999999981</v>
      </c>
      <c r="AJ31">
        <v>0</v>
      </c>
      <c r="AK31">
        <v>11.538180000000001</v>
      </c>
      <c r="AL31">
        <v>9.5358999999999998</v>
      </c>
      <c r="AM31">
        <v>6.9405024000000006</v>
      </c>
      <c r="AN31">
        <v>0</v>
      </c>
      <c r="AO31">
        <v>0.51649919999999983</v>
      </c>
      <c r="AP31">
        <v>2.2505361551338487</v>
      </c>
      <c r="AQ31">
        <v>43.145959999999995</v>
      </c>
      <c r="AR31">
        <v>21.820499999999996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905.51069126218397</v>
      </c>
      <c r="DN31">
        <v>31.095863245135867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254.80721480270134</v>
      </c>
      <c r="L32">
        <v>9.4229858234108796</v>
      </c>
      <c r="M32">
        <v>63.774255199550311</v>
      </c>
      <c r="N32">
        <v>49.304588523971312</v>
      </c>
      <c r="O32">
        <v>73.282950244647026</v>
      </c>
      <c r="P32">
        <v>20.451724137931031</v>
      </c>
      <c r="Q32">
        <v>4.3824513432835825</v>
      </c>
      <c r="R32">
        <v>18.614828006830933</v>
      </c>
      <c r="S32">
        <v>11.592496099491239</v>
      </c>
      <c r="T32">
        <v>0</v>
      </c>
      <c r="U32">
        <v>62.111637068688715</v>
      </c>
      <c r="V32">
        <v>9.1029940119760493</v>
      </c>
      <c r="W32">
        <v>19.858737419945104</v>
      </c>
      <c r="X32">
        <v>43.191821623895663</v>
      </c>
      <c r="Y32">
        <v>0</v>
      </c>
      <c r="Z32">
        <v>8.5914503999999994</v>
      </c>
      <c r="AA32">
        <v>11.451268431046204</v>
      </c>
      <c r="AB32">
        <v>17.351255999999996</v>
      </c>
      <c r="AC32">
        <v>8.5097494999999999</v>
      </c>
      <c r="AD32">
        <v>8.0067600000000017</v>
      </c>
      <c r="AE32">
        <v>21.712782000000008</v>
      </c>
      <c r="AF32">
        <v>27.066600000000005</v>
      </c>
      <c r="AG32">
        <v>13.844313120000001</v>
      </c>
      <c r="AH32">
        <v>49.910399999999989</v>
      </c>
      <c r="AI32">
        <v>7.1810803999999981</v>
      </c>
      <c r="AJ32">
        <v>0</v>
      </c>
      <c r="AK32">
        <v>11.538180000000001</v>
      </c>
      <c r="AL32">
        <v>9.5358999999999998</v>
      </c>
      <c r="AM32">
        <v>6.9405024000000006</v>
      </c>
      <c r="AN32">
        <v>0</v>
      </c>
      <c r="AO32">
        <v>0.51649919999999983</v>
      </c>
      <c r="AP32">
        <v>2.2505361551338487</v>
      </c>
      <c r="AQ32">
        <v>43.145959999999995</v>
      </c>
      <c r="AR32">
        <v>21.820499999999996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881.36892726128008</v>
      </c>
      <c r="DN32">
        <v>30.266694651223261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254.80721480270134</v>
      </c>
      <c r="L33">
        <v>9.4229858234108796</v>
      </c>
      <c r="M33">
        <v>63.774255199550311</v>
      </c>
      <c r="N33">
        <v>49.304588523971312</v>
      </c>
      <c r="O33">
        <v>73.282950244647026</v>
      </c>
      <c r="P33">
        <v>20.451724137931031</v>
      </c>
      <c r="Q33">
        <v>4.3824513432835825</v>
      </c>
      <c r="R33">
        <v>18.614828006830933</v>
      </c>
      <c r="S33">
        <v>11.592496099491239</v>
      </c>
      <c r="T33">
        <v>0</v>
      </c>
      <c r="U33">
        <v>62.111637068688715</v>
      </c>
      <c r="V33">
        <v>9.1029940119760493</v>
      </c>
      <c r="W33">
        <v>19.858737419945104</v>
      </c>
      <c r="X33">
        <v>43.191821623895663</v>
      </c>
      <c r="Y33">
        <v>0</v>
      </c>
      <c r="Z33">
        <v>2.8638167999999999</v>
      </c>
      <c r="AA33">
        <v>5.8991382826601662</v>
      </c>
      <c r="AB33">
        <v>11.567504000000001</v>
      </c>
      <c r="AC33">
        <v>8.5097494999999999</v>
      </c>
      <c r="AD33">
        <v>4.0033800000000008</v>
      </c>
      <c r="AE33">
        <v>21.712782000000008</v>
      </c>
      <c r="AF33">
        <v>27.066600000000005</v>
      </c>
      <c r="AG33">
        <v>13.844313120000001</v>
      </c>
      <c r="AH33">
        <v>47.830799999999996</v>
      </c>
      <c r="AI33">
        <v>1.6772999999999998</v>
      </c>
      <c r="AJ33">
        <v>0</v>
      </c>
      <c r="AK33">
        <v>11.538180000000001</v>
      </c>
      <c r="AL33">
        <v>1.7337999999999996</v>
      </c>
      <c r="AM33">
        <v>6.9405024000000006</v>
      </c>
      <c r="AN33">
        <v>0</v>
      </c>
      <c r="AO33">
        <v>0.51649919999999983</v>
      </c>
      <c r="AP33">
        <v>2.2505361551338487</v>
      </c>
      <c r="AQ33">
        <v>43.145959999999995</v>
      </c>
      <c r="AR33">
        <v>2.4244999999999988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827.37484213885079</v>
      </c>
      <c r="DN33">
        <v>28.412403625266318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254.80721480270134</v>
      </c>
      <c r="L34">
        <v>9.4229858234108796</v>
      </c>
      <c r="M34">
        <v>63.774255199550311</v>
      </c>
      <c r="N34">
        <v>49.304588523971312</v>
      </c>
      <c r="O34">
        <v>73.282950244647026</v>
      </c>
      <c r="P34">
        <v>20.451724137931031</v>
      </c>
      <c r="Q34">
        <v>4.3824513432835825</v>
      </c>
      <c r="R34">
        <v>18.614828006830933</v>
      </c>
      <c r="S34">
        <v>11.592496099491239</v>
      </c>
      <c r="T34">
        <v>0</v>
      </c>
      <c r="U34">
        <v>62.111637068688715</v>
      </c>
      <c r="V34">
        <v>9.1029940119760493</v>
      </c>
      <c r="W34">
        <v>19.858737419945104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0</v>
      </c>
      <c r="AE34">
        <v>21.712782000000008</v>
      </c>
      <c r="AF34">
        <v>18.454499999999999</v>
      </c>
      <c r="AG34">
        <v>13.844313120000001</v>
      </c>
      <c r="AH34">
        <v>41.092895999999989</v>
      </c>
      <c r="AI34">
        <v>0</v>
      </c>
      <c r="AJ34">
        <v>0</v>
      </c>
      <c r="AK34">
        <v>11.538180000000001</v>
      </c>
      <c r="AL34">
        <v>1.7337999999999996</v>
      </c>
      <c r="AM34">
        <v>4.6363679999999992</v>
      </c>
      <c r="AN34">
        <v>0</v>
      </c>
      <c r="AO34">
        <v>0.51649919999999983</v>
      </c>
      <c r="AP34">
        <v>2.2505361551338487</v>
      </c>
      <c r="AQ34">
        <v>43.145959999999995</v>
      </c>
      <c r="AR34">
        <v>2.4244999999999988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782.52389211662887</v>
      </c>
      <c r="DN34">
        <v>26.872078664828241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254.80721480270134</v>
      </c>
      <c r="L35">
        <v>9.4231034862349823</v>
      </c>
      <c r="M35">
        <v>63.774255199550311</v>
      </c>
      <c r="N35">
        <v>49.304588523971312</v>
      </c>
      <c r="O35">
        <v>73.282950244647026</v>
      </c>
      <c r="P35">
        <v>20.451724137931031</v>
      </c>
      <c r="Q35">
        <v>4.3845343570057587</v>
      </c>
      <c r="R35">
        <v>18.614828006830933</v>
      </c>
      <c r="S35">
        <v>11.769734289355323</v>
      </c>
      <c r="T35">
        <v>0</v>
      </c>
      <c r="U35">
        <v>62.111637068688715</v>
      </c>
      <c r="V35">
        <v>9.1029940119760493</v>
      </c>
      <c r="W35">
        <v>19.858737419945104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21.712782000000008</v>
      </c>
      <c r="AF35">
        <v>12.303000000000001</v>
      </c>
      <c r="AG35">
        <v>13.844313120000001</v>
      </c>
      <c r="AH35">
        <v>29.1144</v>
      </c>
      <c r="AI35">
        <v>0</v>
      </c>
      <c r="AJ35">
        <v>0</v>
      </c>
      <c r="AK35">
        <v>11.538180000000001</v>
      </c>
      <c r="AL35">
        <v>1.7337999999999996</v>
      </c>
      <c r="AM35">
        <v>2.3181839999999996</v>
      </c>
      <c r="AN35">
        <v>0</v>
      </c>
      <c r="AO35">
        <v>0.51649919999999983</v>
      </c>
      <c r="AP35">
        <v>2.2505361551338487</v>
      </c>
      <c r="AQ35">
        <v>43.145959999999995</v>
      </c>
      <c r="AR35">
        <v>2.4244999999999988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762.92807289013513</v>
      </c>
      <c r="DN35">
        <v>26.199156757732208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254.80721480270134</v>
      </c>
      <c r="L36">
        <v>9.4227333867695311</v>
      </c>
      <c r="M36">
        <v>63.774255199550311</v>
      </c>
      <c r="N36">
        <v>49.304588523971312</v>
      </c>
      <c r="O36">
        <v>73.282950244647026</v>
      </c>
      <c r="P36">
        <v>20.451724137931031</v>
      </c>
      <c r="Q36">
        <v>4.3845343570057587</v>
      </c>
      <c r="R36">
        <v>18.614828006830933</v>
      </c>
      <c r="S36">
        <v>11.594330669710807</v>
      </c>
      <c r="T36">
        <v>0</v>
      </c>
      <c r="U36">
        <v>62.111637068688715</v>
      </c>
      <c r="V36">
        <v>9.1029940119760493</v>
      </c>
      <c r="W36">
        <v>19.858737419945104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6.1515000000000004</v>
      </c>
      <c r="AG36">
        <v>13.844313120000001</v>
      </c>
      <c r="AH36">
        <v>29.1144</v>
      </c>
      <c r="AI36">
        <v>0</v>
      </c>
      <c r="AJ36">
        <v>0</v>
      </c>
      <c r="AK36">
        <v>11.538180000000001</v>
      </c>
      <c r="AL36">
        <v>1.7337999999999996</v>
      </c>
      <c r="AM36">
        <v>0</v>
      </c>
      <c r="AN36">
        <v>0</v>
      </c>
      <c r="AO36">
        <v>0.51649919999999983</v>
      </c>
      <c r="AP36">
        <v>2.2505361551338487</v>
      </c>
      <c r="AQ36">
        <v>32.359470000000002</v>
      </c>
      <c r="AR36">
        <v>4.8489999999999975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739.48796642170373</v>
      </c>
      <c r="DN36">
        <v>25.394221507053864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262.74529034346898</v>
      </c>
      <c r="L37">
        <v>9.4225825682776154</v>
      </c>
      <c r="M37">
        <v>63.774255199550311</v>
      </c>
      <c r="N37">
        <v>49.304588523971312</v>
      </c>
      <c r="O37">
        <v>73.282950244647026</v>
      </c>
      <c r="P37">
        <v>20.451724137931031</v>
      </c>
      <c r="Q37">
        <v>4.3845343570057587</v>
      </c>
      <c r="R37">
        <v>19.254927076142131</v>
      </c>
      <c r="S37">
        <v>11.594330669710807</v>
      </c>
      <c r="T37">
        <v>0</v>
      </c>
      <c r="U37">
        <v>62.111637068688715</v>
      </c>
      <c r="V37">
        <v>9.1029940119760493</v>
      </c>
      <c r="W37">
        <v>19.858737419945104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6.1515000000000004</v>
      </c>
      <c r="AG37">
        <v>13.844313120000001</v>
      </c>
      <c r="AH37">
        <v>20.546447999999994</v>
      </c>
      <c r="AI37">
        <v>0</v>
      </c>
      <c r="AJ37">
        <v>0</v>
      </c>
      <c r="AK37">
        <v>11.538180000000001</v>
      </c>
      <c r="AL37">
        <v>8.6689999999999987</v>
      </c>
      <c r="AM37">
        <v>0</v>
      </c>
      <c r="AN37">
        <v>0</v>
      </c>
      <c r="AO37">
        <v>0.51649919999999983</v>
      </c>
      <c r="AP37">
        <v>2.2505361551338487</v>
      </c>
      <c r="AQ37">
        <v>31.442399999999999</v>
      </c>
      <c r="AR37">
        <v>4.8489999999999975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745.31603198853611</v>
      </c>
      <c r="DN37">
        <v>25.594357731808365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254.80836823127134</v>
      </c>
      <c r="L38">
        <v>9.4225825682776154</v>
      </c>
      <c r="M38">
        <v>63.774255199550311</v>
      </c>
      <c r="N38">
        <v>49.304588523971312</v>
      </c>
      <c r="O38">
        <v>73.282950244647026</v>
      </c>
      <c r="P38">
        <v>20.451724137931031</v>
      </c>
      <c r="Q38">
        <v>4.3845343570057587</v>
      </c>
      <c r="R38">
        <v>18.616605478678341</v>
      </c>
      <c r="S38">
        <v>11.594330669710807</v>
      </c>
      <c r="T38">
        <v>0</v>
      </c>
      <c r="U38">
        <v>62.111637068688715</v>
      </c>
      <c r="V38">
        <v>9.1029940119760493</v>
      </c>
      <c r="W38">
        <v>19.858737419945104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14.475188000000001</v>
      </c>
      <c r="AF38">
        <v>6.1515000000000004</v>
      </c>
      <c r="AG38">
        <v>13.844313120000001</v>
      </c>
      <c r="AH38">
        <v>9.9820800000000016</v>
      </c>
      <c r="AI38">
        <v>0</v>
      </c>
      <c r="AJ38">
        <v>0</v>
      </c>
      <c r="AK38">
        <v>11.538180000000001</v>
      </c>
      <c r="AL38">
        <v>52.880899999999997</v>
      </c>
      <c r="AM38">
        <v>0</v>
      </c>
      <c r="AN38">
        <v>0</v>
      </c>
      <c r="AO38">
        <v>0.51649919999999983</v>
      </c>
      <c r="AP38">
        <v>2.2505361551338487</v>
      </c>
      <c r="AQ38">
        <v>31.442399999999999</v>
      </c>
      <c r="AR38">
        <v>4.8489999999999975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769.55592037020449</v>
      </c>
      <c r="DN38">
        <v>26.426757640478765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254.8067232884809</v>
      </c>
      <c r="L39">
        <v>9.4228082132812947</v>
      </c>
      <c r="M39">
        <v>63.774255199550311</v>
      </c>
      <c r="N39">
        <v>59.089366917800518</v>
      </c>
      <c r="O39">
        <v>73.282950244647026</v>
      </c>
      <c r="P39">
        <v>20.451724137931031</v>
      </c>
      <c r="Q39">
        <v>4.3845343570057587</v>
      </c>
      <c r="R39">
        <v>18.616605478678341</v>
      </c>
      <c r="S39">
        <v>11.594330669710807</v>
      </c>
      <c r="T39">
        <v>0</v>
      </c>
      <c r="U39">
        <v>62.111637068688715</v>
      </c>
      <c r="V39">
        <v>9.1029940119760493</v>
      </c>
      <c r="W39">
        <v>19.858737419945104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14.475188000000001</v>
      </c>
      <c r="AF39">
        <v>6.1515000000000004</v>
      </c>
      <c r="AG39">
        <v>13.844313120000001</v>
      </c>
      <c r="AH39">
        <v>9.1502399999999984</v>
      </c>
      <c r="AI39">
        <v>0</v>
      </c>
      <c r="AJ39">
        <v>0</v>
      </c>
      <c r="AK39">
        <v>11.538180000000001</v>
      </c>
      <c r="AL39">
        <v>52.880899999999997</v>
      </c>
      <c r="AM39">
        <v>0</v>
      </c>
      <c r="AN39">
        <v>0</v>
      </c>
      <c r="AO39">
        <v>0.51649919999999983</v>
      </c>
      <c r="AP39">
        <v>2.2505361551338487</v>
      </c>
      <c r="AQ39">
        <v>21.048939999999998</v>
      </c>
      <c r="AR39">
        <v>4.8489999999999975</v>
      </c>
      <c r="AS39">
        <v>2.3632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768.16185213027563</v>
      </c>
      <c r="DN39">
        <v>26.378884976450134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254.80659701178448</v>
      </c>
      <c r="L40">
        <v>9.4228082132812947</v>
      </c>
      <c r="M40">
        <v>63.774255199550311</v>
      </c>
      <c r="N40">
        <v>59.089366917800518</v>
      </c>
      <c r="O40">
        <v>73.282950244647026</v>
      </c>
      <c r="P40">
        <v>20.451724137931031</v>
      </c>
      <c r="Q40">
        <v>4.3845343570057587</v>
      </c>
      <c r="R40">
        <v>18.614828006830933</v>
      </c>
      <c r="S40">
        <v>11.594330669710807</v>
      </c>
      <c r="T40">
        <v>0</v>
      </c>
      <c r="U40">
        <v>62.111637068688715</v>
      </c>
      <c r="V40">
        <v>9.1029940119760493</v>
      </c>
      <c r="W40">
        <v>19.858737419945104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7.2375940000000005</v>
      </c>
      <c r="AF40">
        <v>6.1515000000000004</v>
      </c>
      <c r="AG40">
        <v>13.844313120000001</v>
      </c>
      <c r="AH40">
        <v>9.1502399999999984</v>
      </c>
      <c r="AI40">
        <v>0</v>
      </c>
      <c r="AJ40">
        <v>0</v>
      </c>
      <c r="AK40">
        <v>11.538180000000001</v>
      </c>
      <c r="AL40">
        <v>52.880899999999997</v>
      </c>
      <c r="AM40">
        <v>0</v>
      </c>
      <c r="AN40">
        <v>0</v>
      </c>
      <c r="AO40">
        <v>0.51649919999999983</v>
      </c>
      <c r="AP40">
        <v>2.2505361551338487</v>
      </c>
      <c r="AQ40">
        <v>10.786490000000001</v>
      </c>
      <c r="AR40">
        <v>4.8489999999999975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752.95452616950581</v>
      </c>
      <c r="DN40">
        <v>25.856663188675803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254.80721480270134</v>
      </c>
      <c r="L41">
        <v>9.4228082132812947</v>
      </c>
      <c r="M41">
        <v>63.774255199550311</v>
      </c>
      <c r="N41">
        <v>59.089366917800518</v>
      </c>
      <c r="O41">
        <v>73.282950244647026</v>
      </c>
      <c r="P41">
        <v>20.451724137931031</v>
      </c>
      <c r="Q41">
        <v>4.3845343570057587</v>
      </c>
      <c r="R41">
        <v>18.614828006830933</v>
      </c>
      <c r="S41">
        <v>11.594330669710807</v>
      </c>
      <c r="T41">
        <v>0</v>
      </c>
      <c r="U41">
        <v>62.111637068688715</v>
      </c>
      <c r="V41">
        <v>8.5499787234042532</v>
      </c>
      <c r="W41">
        <v>19.858737419945104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7.2375940000000005</v>
      </c>
      <c r="AF41">
        <v>6.1515000000000004</v>
      </c>
      <c r="AG41">
        <v>13.844313120000001</v>
      </c>
      <c r="AH41">
        <v>9.1502399999999984</v>
      </c>
      <c r="AI41">
        <v>0</v>
      </c>
      <c r="AJ41">
        <v>0</v>
      </c>
      <c r="AK41">
        <v>11.538180000000001</v>
      </c>
      <c r="AL41">
        <v>52.880899999999997</v>
      </c>
      <c r="AM41">
        <v>0</v>
      </c>
      <c r="AN41">
        <v>0</v>
      </c>
      <c r="AO41">
        <v>0.51649919999999983</v>
      </c>
      <c r="AP41">
        <v>2.2505361551338487</v>
      </c>
      <c r="AQ41">
        <v>0</v>
      </c>
      <c r="AR41">
        <v>21.820499999999996</v>
      </c>
      <c r="AS41">
        <v>10.87072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764.9116495687523</v>
      </c>
      <c r="DN41">
        <v>26.267272291774482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254.80721480270134</v>
      </c>
      <c r="L42">
        <v>9.4228082132812947</v>
      </c>
      <c r="M42">
        <v>63.774255199550311</v>
      </c>
      <c r="N42">
        <v>59.089366917800518</v>
      </c>
      <c r="O42">
        <v>73.282950244647026</v>
      </c>
      <c r="P42">
        <v>20.451724137931031</v>
      </c>
      <c r="Q42">
        <v>4.3845343570057587</v>
      </c>
      <c r="R42">
        <v>18.614828006830933</v>
      </c>
      <c r="S42">
        <v>11.594330669710807</v>
      </c>
      <c r="T42">
        <v>0</v>
      </c>
      <c r="U42">
        <v>62.111637068688715</v>
      </c>
      <c r="V42">
        <v>8.5499787234042532</v>
      </c>
      <c r="W42">
        <v>19.858737419945104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7.2375940000000005</v>
      </c>
      <c r="AF42">
        <v>6.1515000000000004</v>
      </c>
      <c r="AG42">
        <v>13.844313120000001</v>
      </c>
      <c r="AH42">
        <v>9.1502399999999984</v>
      </c>
      <c r="AI42">
        <v>0</v>
      </c>
      <c r="AJ42">
        <v>0</v>
      </c>
      <c r="AK42">
        <v>11.538180000000001</v>
      </c>
      <c r="AL42">
        <v>11.269699999999998</v>
      </c>
      <c r="AM42">
        <v>0</v>
      </c>
      <c r="AN42">
        <v>0</v>
      </c>
      <c r="AO42">
        <v>0.51649919999999983</v>
      </c>
      <c r="AP42">
        <v>2.2505361551338487</v>
      </c>
      <c r="AQ42">
        <v>0</v>
      </c>
      <c r="AR42">
        <v>21.820499999999996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724.68194125954392</v>
      </c>
      <c r="DN42">
        <v>24.885780600982741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254.80721480270134</v>
      </c>
      <c r="L43">
        <v>9.4231297256661151</v>
      </c>
      <c r="M43">
        <v>63.774255199550311</v>
      </c>
      <c r="N43">
        <v>59.089366917800518</v>
      </c>
      <c r="O43">
        <v>73.282950244647026</v>
      </c>
      <c r="P43">
        <v>20.451724137931031</v>
      </c>
      <c r="Q43">
        <v>4.3845343570057587</v>
      </c>
      <c r="R43">
        <v>18.614828006830933</v>
      </c>
      <c r="S43">
        <v>11.594330669710807</v>
      </c>
      <c r="T43">
        <v>0</v>
      </c>
      <c r="U43">
        <v>62.111637068688715</v>
      </c>
      <c r="V43">
        <v>8.5499787234042532</v>
      </c>
      <c r="W43">
        <v>19.858737419945104</v>
      </c>
      <c r="X43">
        <v>43.191821623895663</v>
      </c>
      <c r="Y43">
        <v>0</v>
      </c>
      <c r="Z43">
        <v>0</v>
      </c>
      <c r="AA43">
        <v>0</v>
      </c>
      <c r="AB43">
        <v>5.7837519999999989</v>
      </c>
      <c r="AC43">
        <v>0</v>
      </c>
      <c r="AD43">
        <v>0</v>
      </c>
      <c r="AE43">
        <v>7.2375940000000005</v>
      </c>
      <c r="AF43">
        <v>6.1515000000000004</v>
      </c>
      <c r="AG43">
        <v>13.844313120000001</v>
      </c>
      <c r="AH43">
        <v>9.1502399999999984</v>
      </c>
      <c r="AI43">
        <v>0</v>
      </c>
      <c r="AJ43">
        <v>0</v>
      </c>
      <c r="AK43">
        <v>11.538180000000001</v>
      </c>
      <c r="AL43">
        <v>9.9693499999999986</v>
      </c>
      <c r="AM43">
        <v>0</v>
      </c>
      <c r="AN43">
        <v>0</v>
      </c>
      <c r="AO43">
        <v>0.51649919999999983</v>
      </c>
      <c r="AP43">
        <v>2.2505361551338487</v>
      </c>
      <c r="AQ43">
        <v>0</v>
      </c>
      <c r="AR43">
        <v>5.8187999999999986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707.95462954158984</v>
      </c>
      <c r="DN43">
        <v>24.311363831321678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254.80721480270134</v>
      </c>
      <c r="L44">
        <v>9.4231297256661151</v>
      </c>
      <c r="M44">
        <v>63.774255199550311</v>
      </c>
      <c r="N44">
        <v>59.089366917800518</v>
      </c>
      <c r="O44">
        <v>73.282950244647026</v>
      </c>
      <c r="P44">
        <v>20.451724137931031</v>
      </c>
      <c r="Q44">
        <v>4.3845343570057587</v>
      </c>
      <c r="R44">
        <v>18.614828006830933</v>
      </c>
      <c r="S44">
        <v>11.594330669710807</v>
      </c>
      <c r="T44">
        <v>0</v>
      </c>
      <c r="U44">
        <v>62.111637068688715</v>
      </c>
      <c r="V44">
        <v>8.5499787234042532</v>
      </c>
      <c r="W44">
        <v>19.858737419945104</v>
      </c>
      <c r="X44">
        <v>43.191821623895663</v>
      </c>
      <c r="Y44">
        <v>0</v>
      </c>
      <c r="Z44">
        <v>0</v>
      </c>
      <c r="AA44">
        <v>0</v>
      </c>
      <c r="AB44">
        <v>5.7837519999999989</v>
      </c>
      <c r="AC44">
        <v>0</v>
      </c>
      <c r="AD44">
        <v>0</v>
      </c>
      <c r="AE44">
        <v>7.2375940000000005</v>
      </c>
      <c r="AF44">
        <v>6.1515000000000004</v>
      </c>
      <c r="AG44">
        <v>13.844313120000001</v>
      </c>
      <c r="AH44">
        <v>9.1502399999999984</v>
      </c>
      <c r="AI44">
        <v>0</v>
      </c>
      <c r="AJ44">
        <v>0</v>
      </c>
      <c r="AK44">
        <v>11.538180000000001</v>
      </c>
      <c r="AL44">
        <v>9.9693499999999986</v>
      </c>
      <c r="AM44">
        <v>0</v>
      </c>
      <c r="AN44">
        <v>0</v>
      </c>
      <c r="AO44">
        <v>0.51649919999999983</v>
      </c>
      <c r="AP44">
        <v>2.2505361551338487</v>
      </c>
      <c r="AQ44">
        <v>0</v>
      </c>
      <c r="AR44">
        <v>5.8187999999999986</v>
      </c>
      <c r="AS44">
        <v>10.87072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707.95462954158984</v>
      </c>
      <c r="DN44">
        <v>24.311363831321678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254.80721480270134</v>
      </c>
      <c r="L45">
        <v>9.4231297256661151</v>
      </c>
      <c r="M45">
        <v>63.774255199550311</v>
      </c>
      <c r="N45">
        <v>62.465469692711054</v>
      </c>
      <c r="O45">
        <v>73.282950244647026</v>
      </c>
      <c r="P45">
        <v>20.451724137931031</v>
      </c>
      <c r="Q45">
        <v>4.3845343570057587</v>
      </c>
      <c r="R45">
        <v>18.614828006830933</v>
      </c>
      <c r="S45">
        <v>11.594330669710807</v>
      </c>
      <c r="T45">
        <v>0</v>
      </c>
      <c r="U45">
        <v>62.111637068688715</v>
      </c>
      <c r="V45">
        <v>8.5499787234042532</v>
      </c>
      <c r="W45">
        <v>19.858737419945104</v>
      </c>
      <c r="X45">
        <v>43.191821623895663</v>
      </c>
      <c r="Y45">
        <v>0</v>
      </c>
      <c r="Z45">
        <v>0</v>
      </c>
      <c r="AA45">
        <v>0</v>
      </c>
      <c r="AB45">
        <v>5.7837519999999989</v>
      </c>
      <c r="AC45">
        <v>0</v>
      </c>
      <c r="AD45">
        <v>0</v>
      </c>
      <c r="AE45">
        <v>7.2375940000000005</v>
      </c>
      <c r="AF45">
        <v>6.1515000000000004</v>
      </c>
      <c r="AG45">
        <v>13.844313120000001</v>
      </c>
      <c r="AH45">
        <v>9.1502399999999984</v>
      </c>
      <c r="AI45">
        <v>0</v>
      </c>
      <c r="AJ45">
        <v>0</v>
      </c>
      <c r="AK45">
        <v>11.538180000000001</v>
      </c>
      <c r="AL45">
        <v>9.9693499999999986</v>
      </c>
      <c r="AM45">
        <v>0</v>
      </c>
      <c r="AN45">
        <v>0</v>
      </c>
      <c r="AO45">
        <v>0.51649919999999983</v>
      </c>
      <c r="AP45">
        <v>2.2505361551338487</v>
      </c>
      <c r="AQ45">
        <v>0</v>
      </c>
      <c r="AR45">
        <v>5.8187999999999986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711.21864581940895</v>
      </c>
      <c r="DN45">
        <v>24.423450328413153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254.80721480270134</v>
      </c>
      <c r="L46">
        <v>9.4231297256661151</v>
      </c>
      <c r="M46">
        <v>63.774255199550311</v>
      </c>
      <c r="N46">
        <v>62.471038984651706</v>
      </c>
      <c r="O46">
        <v>73.282950244647026</v>
      </c>
      <c r="P46">
        <v>20.451724137931031</v>
      </c>
      <c r="Q46">
        <v>4.3845343570057587</v>
      </c>
      <c r="R46">
        <v>18.614828006830933</v>
      </c>
      <c r="S46">
        <v>11.594330669710807</v>
      </c>
      <c r="T46">
        <v>0</v>
      </c>
      <c r="U46">
        <v>62.111637068688715</v>
      </c>
      <c r="V46">
        <v>8.5499787234042532</v>
      </c>
      <c r="W46">
        <v>19.858737419945104</v>
      </c>
      <c r="X46">
        <v>43.191821623895663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13.844313120000001</v>
      </c>
      <c r="AH46">
        <v>9.1502399999999984</v>
      </c>
      <c r="AI46">
        <v>0</v>
      </c>
      <c r="AJ46">
        <v>0</v>
      </c>
      <c r="AK46">
        <v>11.538180000000001</v>
      </c>
      <c r="AL46">
        <v>9.9693499999999986</v>
      </c>
      <c r="AM46">
        <v>0</v>
      </c>
      <c r="AN46">
        <v>0</v>
      </c>
      <c r="AO46">
        <v>0.51649919999999983</v>
      </c>
      <c r="AP46">
        <v>2.2505361551338487</v>
      </c>
      <c r="AQ46">
        <v>0</v>
      </c>
      <c r="AR46">
        <v>5.8187999999999986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705.63229823245979</v>
      </c>
      <c r="DN46">
        <v>24.23161520730298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254.80721480270134</v>
      </c>
      <c r="L47">
        <v>9.4231297256661151</v>
      </c>
      <c r="M47">
        <v>63.774255199550311</v>
      </c>
      <c r="N47">
        <v>78.131877754052539</v>
      </c>
      <c r="O47">
        <v>73.282950244647026</v>
      </c>
      <c r="P47">
        <v>20.451724137931031</v>
      </c>
      <c r="Q47">
        <v>4.3845343570057587</v>
      </c>
      <c r="R47">
        <v>18.614828006830933</v>
      </c>
      <c r="S47">
        <v>11.594330669710807</v>
      </c>
      <c r="T47">
        <v>0</v>
      </c>
      <c r="U47">
        <v>62.111637068688715</v>
      </c>
      <c r="V47">
        <v>8.5499787234042532</v>
      </c>
      <c r="W47">
        <v>19.858737419945104</v>
      </c>
      <c r="X47">
        <v>43.191821623895663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13.844313120000001</v>
      </c>
      <c r="AH47">
        <v>9.1502399999999984</v>
      </c>
      <c r="AI47">
        <v>0</v>
      </c>
      <c r="AJ47">
        <v>0</v>
      </c>
      <c r="AK47">
        <v>11.538180000000001</v>
      </c>
      <c r="AL47">
        <v>9.9693499999999986</v>
      </c>
      <c r="AM47">
        <v>0</v>
      </c>
      <c r="AN47">
        <v>0</v>
      </c>
      <c r="AO47">
        <v>0.51649919999999983</v>
      </c>
      <c r="AP47">
        <v>2.2505361551338487</v>
      </c>
      <c r="AQ47">
        <v>0</v>
      </c>
      <c r="AR47">
        <v>5.8187999999999986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720.77319734866558</v>
      </c>
      <c r="DN47">
        <v>24.751554860498018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254.80721480270134</v>
      </c>
      <c r="L48">
        <v>9.4231297256661151</v>
      </c>
      <c r="M48">
        <v>63.774255199550311</v>
      </c>
      <c r="N48">
        <v>84.225276944361042</v>
      </c>
      <c r="O48">
        <v>73.282950244647026</v>
      </c>
      <c r="P48">
        <v>20.451724137931031</v>
      </c>
      <c r="Q48">
        <v>4.3845343570057587</v>
      </c>
      <c r="R48">
        <v>18.614828006830933</v>
      </c>
      <c r="S48">
        <v>11.594330669710807</v>
      </c>
      <c r="T48">
        <v>0</v>
      </c>
      <c r="U48">
        <v>62.111637068688715</v>
      </c>
      <c r="V48">
        <v>8.5499787234042532</v>
      </c>
      <c r="W48">
        <v>19.858737419945104</v>
      </c>
      <c r="X48">
        <v>43.191821623895663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13.844313120000001</v>
      </c>
      <c r="AH48">
        <v>9.1502399999999984</v>
      </c>
      <c r="AI48">
        <v>0</v>
      </c>
      <c r="AJ48">
        <v>0</v>
      </c>
      <c r="AK48">
        <v>11.538180000000001</v>
      </c>
      <c r="AL48">
        <v>9.9693499999999986</v>
      </c>
      <c r="AM48">
        <v>0</v>
      </c>
      <c r="AN48">
        <v>0</v>
      </c>
      <c r="AO48">
        <v>0.51649919999999983</v>
      </c>
      <c r="AP48">
        <v>2.2505361551338487</v>
      </c>
      <c r="AQ48">
        <v>0</v>
      </c>
      <c r="AR48">
        <v>5.8187999999999986</v>
      </c>
      <c r="AS48">
        <v>10.87072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726.66429552476893</v>
      </c>
      <c r="DN48">
        <v>24.953855874703052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254.80721480270134</v>
      </c>
      <c r="L49">
        <v>9.4230604067332244</v>
      </c>
      <c r="M49">
        <v>63.774255199550311</v>
      </c>
      <c r="N49">
        <v>85.229623500206884</v>
      </c>
      <c r="O49">
        <v>73.282950244647026</v>
      </c>
      <c r="P49">
        <v>20.451724137931031</v>
      </c>
      <c r="Q49">
        <v>4.3845343570057587</v>
      </c>
      <c r="R49">
        <v>18.614828006830933</v>
      </c>
      <c r="S49">
        <v>11.594330669710807</v>
      </c>
      <c r="T49">
        <v>0</v>
      </c>
      <c r="U49">
        <v>62.111637068688715</v>
      </c>
      <c r="V49">
        <v>8.5499787234042532</v>
      </c>
      <c r="W49">
        <v>19.858737419945104</v>
      </c>
      <c r="X49">
        <v>43.191821623895663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13.844313120000001</v>
      </c>
      <c r="AH49">
        <v>9.1502399999999984</v>
      </c>
      <c r="AI49">
        <v>0</v>
      </c>
      <c r="AJ49">
        <v>0</v>
      </c>
      <c r="AK49">
        <v>11.538180000000001</v>
      </c>
      <c r="AL49">
        <v>9.9693499999999986</v>
      </c>
      <c r="AM49">
        <v>0</v>
      </c>
      <c r="AN49">
        <v>0</v>
      </c>
      <c r="AO49">
        <v>0.51649919999999983</v>
      </c>
      <c r="AP49">
        <v>2.2505361551338487</v>
      </c>
      <c r="AQ49">
        <v>0</v>
      </c>
      <c r="AR49">
        <v>4.8489999999999975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720.18611483964469</v>
      </c>
      <c r="DN49">
        <v>24.73139379674037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254.80721480270134</v>
      </c>
      <c r="L50">
        <v>9.4230604067332244</v>
      </c>
      <c r="M50">
        <v>63.774255199550311</v>
      </c>
      <c r="N50">
        <v>85.229623500206884</v>
      </c>
      <c r="O50">
        <v>73.282950244647026</v>
      </c>
      <c r="P50">
        <v>20.451724137931031</v>
      </c>
      <c r="Q50">
        <v>4.3845343570057587</v>
      </c>
      <c r="R50">
        <v>18.614828006830933</v>
      </c>
      <c r="S50">
        <v>11.594330669710807</v>
      </c>
      <c r="T50">
        <v>0</v>
      </c>
      <c r="U50">
        <v>62.111637068688715</v>
      </c>
      <c r="V50">
        <v>8.5499787234042532</v>
      </c>
      <c r="W50">
        <v>19.858737419945104</v>
      </c>
      <c r="X50">
        <v>43.191821623895663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13.844313120000001</v>
      </c>
      <c r="AH50">
        <v>9.1502399999999984</v>
      </c>
      <c r="AI50">
        <v>0</v>
      </c>
      <c r="AJ50">
        <v>0</v>
      </c>
      <c r="AK50">
        <v>11.538180000000001</v>
      </c>
      <c r="AL50">
        <v>9.9693499999999986</v>
      </c>
      <c r="AM50">
        <v>0</v>
      </c>
      <c r="AN50">
        <v>0</v>
      </c>
      <c r="AO50">
        <v>0.51649919999999983</v>
      </c>
      <c r="AP50">
        <v>2.2505361551338487</v>
      </c>
      <c r="AQ50">
        <v>0</v>
      </c>
      <c r="AR50">
        <v>4.8489999999999975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720.18611483964469</v>
      </c>
      <c r="DN50">
        <v>24.73139379674037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254.80721480270134</v>
      </c>
      <c r="L51">
        <v>9.4227343518689235</v>
      </c>
      <c r="M51">
        <v>63.774255199550311</v>
      </c>
      <c r="N51">
        <v>85.229623500206884</v>
      </c>
      <c r="O51">
        <v>73.282950244647026</v>
      </c>
      <c r="P51">
        <v>20.451724137931031</v>
      </c>
      <c r="Q51">
        <v>4.3845343570057587</v>
      </c>
      <c r="R51">
        <v>18.614828006830933</v>
      </c>
      <c r="S51">
        <v>11.594330669710807</v>
      </c>
      <c r="T51">
        <v>0</v>
      </c>
      <c r="U51">
        <v>62.111637068688715</v>
      </c>
      <c r="V51">
        <v>8.5499787234042532</v>
      </c>
      <c r="W51">
        <v>19.858737419945104</v>
      </c>
      <c r="X51">
        <v>43.191821623895663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13.844313120000001</v>
      </c>
      <c r="AH51">
        <v>9.1502399999999984</v>
      </c>
      <c r="AI51">
        <v>0</v>
      </c>
      <c r="AJ51">
        <v>0</v>
      </c>
      <c r="AK51">
        <v>11.538180000000001</v>
      </c>
      <c r="AL51">
        <v>9.9693499999999986</v>
      </c>
      <c r="AM51">
        <v>0</v>
      </c>
      <c r="AN51">
        <v>0</v>
      </c>
      <c r="AO51">
        <v>0.90387359999999983</v>
      </c>
      <c r="AP51">
        <v>2.2505361551338487</v>
      </c>
      <c r="AQ51">
        <v>0</v>
      </c>
      <c r="AR51">
        <v>4.8489999999999975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720.56031290948226</v>
      </c>
      <c r="DN51">
        <v>24.744244072038452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254.80721480270134</v>
      </c>
      <c r="L52">
        <v>9.4227343518689235</v>
      </c>
      <c r="M52">
        <v>63.774255199550311</v>
      </c>
      <c r="N52">
        <v>85.229623500206884</v>
      </c>
      <c r="O52">
        <v>73.282950244647026</v>
      </c>
      <c r="P52">
        <v>20.451724137931031</v>
      </c>
      <c r="Q52">
        <v>4.3845343570057587</v>
      </c>
      <c r="R52">
        <v>18.614828006830933</v>
      </c>
      <c r="S52">
        <v>11.594330669710807</v>
      </c>
      <c r="T52">
        <v>0</v>
      </c>
      <c r="U52">
        <v>62.111637068688715</v>
      </c>
      <c r="V52">
        <v>8.5499787234042532</v>
      </c>
      <c r="W52">
        <v>19.858737419945104</v>
      </c>
      <c r="X52">
        <v>43.191821623895663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13.844313120000001</v>
      </c>
      <c r="AH52">
        <v>0</v>
      </c>
      <c r="AI52">
        <v>0</v>
      </c>
      <c r="AJ52">
        <v>0</v>
      </c>
      <c r="AK52">
        <v>11.538180000000001</v>
      </c>
      <c r="AL52">
        <v>9.9693499999999986</v>
      </c>
      <c r="AM52">
        <v>0</v>
      </c>
      <c r="AN52">
        <v>0</v>
      </c>
      <c r="AO52">
        <v>0.90387359999999983</v>
      </c>
      <c r="AP52">
        <v>2.2505361551338487</v>
      </c>
      <c r="AQ52">
        <v>0</v>
      </c>
      <c r="AR52">
        <v>4.8489999999999975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711.71386096532171</v>
      </c>
      <c r="DN52">
        <v>24.440456016198961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254.80721480270134</v>
      </c>
      <c r="L53">
        <v>9.4230604067332244</v>
      </c>
      <c r="M53">
        <v>63.774255199550311</v>
      </c>
      <c r="N53">
        <v>85.229623500206884</v>
      </c>
      <c r="O53">
        <v>73.282950244647026</v>
      </c>
      <c r="P53">
        <v>20.451724137931031</v>
      </c>
      <c r="Q53">
        <v>4.3824513432835825</v>
      </c>
      <c r="R53">
        <v>18.614828006830933</v>
      </c>
      <c r="S53">
        <v>11.592496099491239</v>
      </c>
      <c r="T53">
        <v>0</v>
      </c>
      <c r="U53">
        <v>62.111637068688715</v>
      </c>
      <c r="V53">
        <v>8.5499787234042532</v>
      </c>
      <c r="W53">
        <v>19.858737419945104</v>
      </c>
      <c r="X53">
        <v>43.191821623895663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13.844313120000001</v>
      </c>
      <c r="AH53">
        <v>0</v>
      </c>
      <c r="AI53">
        <v>0</v>
      </c>
      <c r="AJ53">
        <v>0</v>
      </c>
      <c r="AK53">
        <v>11.538180000000001</v>
      </c>
      <c r="AL53">
        <v>9.9693499999999986</v>
      </c>
      <c r="AM53">
        <v>0</v>
      </c>
      <c r="AN53">
        <v>0</v>
      </c>
      <c r="AO53">
        <v>0.90387359999999983</v>
      </c>
      <c r="AP53">
        <v>2.2505361551338487</v>
      </c>
      <c r="AQ53">
        <v>0</v>
      </c>
      <c r="AR53">
        <v>4.8489999999999975</v>
      </c>
      <c r="AS53">
        <v>6.4987999999999992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713.99513022764665</v>
      </c>
      <c r="DN53">
        <v>24.518795224796698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254.80721480270134</v>
      </c>
      <c r="L54">
        <v>9.4230604067332244</v>
      </c>
      <c r="M54">
        <v>63.774255199550311</v>
      </c>
      <c r="N54">
        <v>85.229623500206884</v>
      </c>
      <c r="O54">
        <v>73.282950244647026</v>
      </c>
      <c r="P54">
        <v>20.451724137931031</v>
      </c>
      <c r="Q54">
        <v>4.3824513432835825</v>
      </c>
      <c r="R54">
        <v>18.614828006830933</v>
      </c>
      <c r="S54">
        <v>11.592496099491239</v>
      </c>
      <c r="T54">
        <v>0</v>
      </c>
      <c r="U54">
        <v>62.111637068688715</v>
      </c>
      <c r="V54">
        <v>8.5499787234042532</v>
      </c>
      <c r="W54">
        <v>19.858737419945104</v>
      </c>
      <c r="X54">
        <v>43.191821623895663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13.844313120000001</v>
      </c>
      <c r="AH54">
        <v>0</v>
      </c>
      <c r="AI54">
        <v>0</v>
      </c>
      <c r="AJ54">
        <v>0</v>
      </c>
      <c r="AK54">
        <v>11.538180000000001</v>
      </c>
      <c r="AL54">
        <v>9.9693499999999986</v>
      </c>
      <c r="AM54">
        <v>0</v>
      </c>
      <c r="AN54">
        <v>0</v>
      </c>
      <c r="AO54">
        <v>0.90387359999999983</v>
      </c>
      <c r="AP54">
        <v>2.2505361551338487</v>
      </c>
      <c r="AQ54">
        <v>0</v>
      </c>
      <c r="AR54">
        <v>4.8489999999999975</v>
      </c>
      <c r="AS54">
        <v>6.4987999999999992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713.99513022764665</v>
      </c>
      <c r="DN54">
        <v>24.518795224796698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254.79633713233036</v>
      </c>
      <c r="L55">
        <v>9.4230604067332244</v>
      </c>
      <c r="M55">
        <v>63.774255199550311</v>
      </c>
      <c r="N55">
        <v>85.229623500206884</v>
      </c>
      <c r="O55">
        <v>73.282950244647026</v>
      </c>
      <c r="P55">
        <v>20.451724137931031</v>
      </c>
      <c r="Q55">
        <v>4.3824513432835825</v>
      </c>
      <c r="R55">
        <v>18.618135048231512</v>
      </c>
      <c r="S55">
        <v>11.592496099491239</v>
      </c>
      <c r="T55">
        <v>0</v>
      </c>
      <c r="U55">
        <v>62.111637068688715</v>
      </c>
      <c r="V55">
        <v>8.5447926380368084</v>
      </c>
      <c r="W55">
        <v>19.859214570290266</v>
      </c>
      <c r="X55">
        <v>44.672384589530395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13.844313120000001</v>
      </c>
      <c r="AH55">
        <v>0</v>
      </c>
      <c r="AI55">
        <v>0</v>
      </c>
      <c r="AJ55">
        <v>0</v>
      </c>
      <c r="AK55">
        <v>11.538180000000001</v>
      </c>
      <c r="AL55">
        <v>9.9693499999999986</v>
      </c>
      <c r="AM55">
        <v>0</v>
      </c>
      <c r="AN55">
        <v>0</v>
      </c>
      <c r="AO55">
        <v>0.90387359999999983</v>
      </c>
      <c r="AP55">
        <v>5.2364349989576819</v>
      </c>
      <c r="AQ55">
        <v>0</v>
      </c>
      <c r="AR55">
        <v>4.8489999999999975</v>
      </c>
      <c r="AS55">
        <v>6.4987999999999992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718.30125857205689</v>
      </c>
      <c r="DN55">
        <v>24.666849125852178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254.79633713233036</v>
      </c>
      <c r="L56">
        <v>9.4230604067332244</v>
      </c>
      <c r="M56">
        <v>63.774255199550311</v>
      </c>
      <c r="N56">
        <v>85.229623500206884</v>
      </c>
      <c r="O56">
        <v>73.282950244647026</v>
      </c>
      <c r="P56">
        <v>20.451724137931031</v>
      </c>
      <c r="Q56">
        <v>4.3824513432835825</v>
      </c>
      <c r="R56">
        <v>18.618135048231512</v>
      </c>
      <c r="S56">
        <v>11.592496099491239</v>
      </c>
      <c r="T56">
        <v>0</v>
      </c>
      <c r="U56">
        <v>62.111637068688715</v>
      </c>
      <c r="V56">
        <v>8.5447926380368084</v>
      </c>
      <c r="W56">
        <v>19.859214570290266</v>
      </c>
      <c r="X56">
        <v>43.193010421589349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13.844313120000001</v>
      </c>
      <c r="AH56">
        <v>0</v>
      </c>
      <c r="AI56">
        <v>0</v>
      </c>
      <c r="AJ56">
        <v>0</v>
      </c>
      <c r="AK56">
        <v>11.538180000000001</v>
      </c>
      <c r="AL56">
        <v>9.9693499999999986</v>
      </c>
      <c r="AM56">
        <v>0</v>
      </c>
      <c r="AN56">
        <v>0</v>
      </c>
      <c r="AO56">
        <v>0.90387359999999983</v>
      </c>
      <c r="AP56">
        <v>5.2364349989576819</v>
      </c>
      <c r="AQ56">
        <v>0</v>
      </c>
      <c r="AR56">
        <v>4.8489999999999975</v>
      </c>
      <c r="AS56">
        <v>6.4987999999999992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716.87099938652875</v>
      </c>
      <c r="DN56">
        <v>24.617734143439439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254.79633713233036</v>
      </c>
      <c r="L57">
        <v>9.4230604067332244</v>
      </c>
      <c r="M57">
        <v>63.774255199550311</v>
      </c>
      <c r="N57">
        <v>85.229623500206884</v>
      </c>
      <c r="O57">
        <v>73.282950244647026</v>
      </c>
      <c r="P57">
        <v>20.451724137931031</v>
      </c>
      <c r="Q57">
        <v>4.3824513432835825</v>
      </c>
      <c r="R57">
        <v>18.618135048231512</v>
      </c>
      <c r="S57">
        <v>11.592496099491239</v>
      </c>
      <c r="T57">
        <v>0</v>
      </c>
      <c r="U57">
        <v>62.111637068688715</v>
      </c>
      <c r="V57">
        <v>8.5447926380368084</v>
      </c>
      <c r="W57">
        <v>19.859214570290266</v>
      </c>
      <c r="X57">
        <v>43.193010421589349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13.844313120000001</v>
      </c>
      <c r="AH57">
        <v>0</v>
      </c>
      <c r="AI57">
        <v>0</v>
      </c>
      <c r="AJ57">
        <v>0</v>
      </c>
      <c r="AK57">
        <v>11.538180000000001</v>
      </c>
      <c r="AL57">
        <v>9.9693499999999986</v>
      </c>
      <c r="AM57">
        <v>0</v>
      </c>
      <c r="AN57">
        <v>0</v>
      </c>
      <c r="AO57">
        <v>0.90387359999999983</v>
      </c>
      <c r="AP57">
        <v>5.2364349989576819</v>
      </c>
      <c r="AQ57">
        <v>0</v>
      </c>
      <c r="AR57">
        <v>3.8791999999999995</v>
      </c>
      <c r="AS57">
        <v>6.4987999999999992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718.70213481121709</v>
      </c>
      <c r="DN57">
        <v>24.680615518751036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254.80721480270134</v>
      </c>
      <c r="L58">
        <v>9.4230604067332244</v>
      </c>
      <c r="M58">
        <v>63.774255199550311</v>
      </c>
      <c r="N58">
        <v>85.229623500206884</v>
      </c>
      <c r="O58">
        <v>73.282950244647026</v>
      </c>
      <c r="P58">
        <v>20.451724137931031</v>
      </c>
      <c r="Q58">
        <v>4.3824513432835825</v>
      </c>
      <c r="R58">
        <v>18.614828006830933</v>
      </c>
      <c r="S58">
        <v>11.592496099491239</v>
      </c>
      <c r="T58">
        <v>0</v>
      </c>
      <c r="U58">
        <v>62.111637068688715</v>
      </c>
      <c r="V58">
        <v>8.5499787234042532</v>
      </c>
      <c r="W58">
        <v>19.858737419945104</v>
      </c>
      <c r="X58">
        <v>43.191821623895663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13.844313120000001</v>
      </c>
      <c r="AH58">
        <v>0</v>
      </c>
      <c r="AI58">
        <v>0</v>
      </c>
      <c r="AJ58">
        <v>0</v>
      </c>
      <c r="AK58">
        <v>11.538180000000001</v>
      </c>
      <c r="AL58">
        <v>9.9693499999999986</v>
      </c>
      <c r="AM58">
        <v>0</v>
      </c>
      <c r="AN58">
        <v>0</v>
      </c>
      <c r="AO58">
        <v>0.90387359999999983</v>
      </c>
      <c r="AP58">
        <v>5.2364349989576819</v>
      </c>
      <c r="AQ58">
        <v>0</v>
      </c>
      <c r="AR58">
        <v>3.8791999999999995</v>
      </c>
      <c r="AS58">
        <v>6.4987999999999992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718.7128577869662</v>
      </c>
      <c r="DN58">
        <v>24.68098330930081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254.80721480270134</v>
      </c>
      <c r="L59">
        <v>9.4230604067332244</v>
      </c>
      <c r="M59">
        <v>63.774255199550311</v>
      </c>
      <c r="N59">
        <v>85.229623500206884</v>
      </c>
      <c r="O59">
        <v>73.282950244647026</v>
      </c>
      <c r="P59">
        <v>20.451724137931031</v>
      </c>
      <c r="Q59">
        <v>4.3824513432835825</v>
      </c>
      <c r="R59">
        <v>18.614828006830933</v>
      </c>
      <c r="S59">
        <v>11.592496099491239</v>
      </c>
      <c r="T59">
        <v>0</v>
      </c>
      <c r="U59">
        <v>62.111637068688715</v>
      </c>
      <c r="V59">
        <v>8.5499787234042532</v>
      </c>
      <c r="W59">
        <v>19.858737419945104</v>
      </c>
      <c r="X59">
        <v>43.191821623895663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13.844313120000001</v>
      </c>
      <c r="AH59">
        <v>0</v>
      </c>
      <c r="AI59">
        <v>0</v>
      </c>
      <c r="AJ59">
        <v>0</v>
      </c>
      <c r="AK59">
        <v>11.538180000000001</v>
      </c>
      <c r="AL59">
        <v>9.9693499999999986</v>
      </c>
      <c r="AM59">
        <v>0</v>
      </c>
      <c r="AN59">
        <v>0</v>
      </c>
      <c r="AO59">
        <v>0.90387359999999983</v>
      </c>
      <c r="AP59">
        <v>2.2505361551338487</v>
      </c>
      <c r="AQ59">
        <v>0</v>
      </c>
      <c r="AR59">
        <v>3.8791999999999995</v>
      </c>
      <c r="AS59">
        <v>6.4987999999999992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715.826265652335</v>
      </c>
      <c r="DN59">
        <v>24.581676600108295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254.80721480270134</v>
      </c>
      <c r="L60">
        <v>9.4231297256661151</v>
      </c>
      <c r="M60">
        <v>63.774255199550311</v>
      </c>
      <c r="N60">
        <v>85.229623500206884</v>
      </c>
      <c r="O60">
        <v>73.282950244647026</v>
      </c>
      <c r="P60">
        <v>20.451724137931031</v>
      </c>
      <c r="Q60">
        <v>4.3824513432835825</v>
      </c>
      <c r="R60">
        <v>18.614828006830933</v>
      </c>
      <c r="S60">
        <v>11.592496099491239</v>
      </c>
      <c r="T60">
        <v>0</v>
      </c>
      <c r="U60">
        <v>62.111637068688715</v>
      </c>
      <c r="V60">
        <v>8.5499787234042532</v>
      </c>
      <c r="W60">
        <v>19.858737419945104</v>
      </c>
      <c r="X60">
        <v>43.191821623895663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13.844313120000001</v>
      </c>
      <c r="AH60">
        <v>0</v>
      </c>
      <c r="AI60">
        <v>0</v>
      </c>
      <c r="AJ60">
        <v>0</v>
      </c>
      <c r="AK60">
        <v>11.538180000000001</v>
      </c>
      <c r="AL60">
        <v>9.9693499999999986</v>
      </c>
      <c r="AM60">
        <v>0</v>
      </c>
      <c r="AN60">
        <v>0</v>
      </c>
      <c r="AO60">
        <v>0.90387359999999983</v>
      </c>
      <c r="AP60">
        <v>2.2505361551338487</v>
      </c>
      <c r="AQ60">
        <v>0</v>
      </c>
      <c r="AR60">
        <v>3.8791999999999995</v>
      </c>
      <c r="AS60">
        <v>6.4987999999999992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715.82633266938524</v>
      </c>
      <c r="DN60">
        <v>24.581678901990898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254.80721480270134</v>
      </c>
      <c r="L61">
        <v>9.4231133362798918</v>
      </c>
      <c r="M61">
        <v>63.774255199550311</v>
      </c>
      <c r="N61">
        <v>85.229623500206884</v>
      </c>
      <c r="O61">
        <v>73.282950244647026</v>
      </c>
      <c r="P61">
        <v>20.451724137931031</v>
      </c>
      <c r="Q61">
        <v>4.3824513432835825</v>
      </c>
      <c r="R61">
        <v>18.614828006830933</v>
      </c>
      <c r="S61">
        <v>11.592496099491239</v>
      </c>
      <c r="T61">
        <v>0</v>
      </c>
      <c r="U61">
        <v>62.111637068688715</v>
      </c>
      <c r="V61">
        <v>8.5499787234042532</v>
      </c>
      <c r="W61">
        <v>19.858737419945104</v>
      </c>
      <c r="X61">
        <v>43.191821623895663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13.844313120000001</v>
      </c>
      <c r="AH61">
        <v>0</v>
      </c>
      <c r="AI61">
        <v>0</v>
      </c>
      <c r="AJ61">
        <v>0</v>
      </c>
      <c r="AK61">
        <v>11.538180000000001</v>
      </c>
      <c r="AL61">
        <v>9.9693499999999986</v>
      </c>
      <c r="AM61">
        <v>0</v>
      </c>
      <c r="AN61">
        <v>0</v>
      </c>
      <c r="AO61">
        <v>0.90387359999999983</v>
      </c>
      <c r="AP61">
        <v>2.2505361551338487</v>
      </c>
      <c r="AQ61">
        <v>0</v>
      </c>
      <c r="AR61">
        <v>2.9093999999999993</v>
      </c>
      <c r="AS61">
        <v>6.4987999999999992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714.88871392019007</v>
      </c>
      <c r="DN61">
        <v>24.549481261799883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254.80721480270134</v>
      </c>
      <c r="L62">
        <v>9.4230175882641003</v>
      </c>
      <c r="M62">
        <v>63.774255199550311</v>
      </c>
      <c r="N62">
        <v>85.229623500206884</v>
      </c>
      <c r="O62">
        <v>73.282950244647026</v>
      </c>
      <c r="P62">
        <v>20.451724137931031</v>
      </c>
      <c r="Q62">
        <v>4.3824513432835825</v>
      </c>
      <c r="R62">
        <v>18.614828006830933</v>
      </c>
      <c r="S62">
        <v>11.592496099491239</v>
      </c>
      <c r="T62">
        <v>0</v>
      </c>
      <c r="U62">
        <v>62.111637068688715</v>
      </c>
      <c r="V62">
        <v>8.5499787234042532</v>
      </c>
      <c r="W62">
        <v>19.858737419945104</v>
      </c>
      <c r="X62">
        <v>43.191821623895663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13.844313120000001</v>
      </c>
      <c r="AH62">
        <v>9.9820800000000016</v>
      </c>
      <c r="AI62">
        <v>0</v>
      </c>
      <c r="AJ62">
        <v>0</v>
      </c>
      <c r="AK62">
        <v>11.538180000000001</v>
      </c>
      <c r="AL62">
        <v>9.9693499999999986</v>
      </c>
      <c r="AM62">
        <v>0</v>
      </c>
      <c r="AN62">
        <v>0</v>
      </c>
      <c r="AO62">
        <v>0.90387359999999983</v>
      </c>
      <c r="AP62">
        <v>2.2505361551338487</v>
      </c>
      <c r="AQ62">
        <v>10.786490000000001</v>
      </c>
      <c r="AR62">
        <v>2.9093999999999993</v>
      </c>
      <c r="AS62">
        <v>6.4987999999999992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732.19893690067227</v>
      </c>
      <c r="DN62">
        <v>25.143915733301789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254.80721480270134</v>
      </c>
      <c r="L63">
        <v>9.4230386068820842</v>
      </c>
      <c r="M63">
        <v>63.774255199550311</v>
      </c>
      <c r="N63">
        <v>69.0939180802648</v>
      </c>
      <c r="O63">
        <v>73.282950244647026</v>
      </c>
      <c r="P63">
        <v>20.451724137931031</v>
      </c>
      <c r="Q63">
        <v>4.3824513432835825</v>
      </c>
      <c r="R63">
        <v>18.614828006830933</v>
      </c>
      <c r="S63">
        <v>11.592496099491239</v>
      </c>
      <c r="T63">
        <v>0</v>
      </c>
      <c r="U63">
        <v>62.111637068688715</v>
      </c>
      <c r="V63">
        <v>8.5499787234042532</v>
      </c>
      <c r="W63">
        <v>19.858737419945104</v>
      </c>
      <c r="X63">
        <v>43.191821623895663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13.844313120000001</v>
      </c>
      <c r="AH63">
        <v>9.9820800000000016</v>
      </c>
      <c r="AI63">
        <v>0</v>
      </c>
      <c r="AJ63">
        <v>0</v>
      </c>
      <c r="AK63">
        <v>11.538180000000001</v>
      </c>
      <c r="AL63">
        <v>9.9693499999999986</v>
      </c>
      <c r="AM63">
        <v>0</v>
      </c>
      <c r="AN63">
        <v>0</v>
      </c>
      <c r="AO63">
        <v>0.90387359999999983</v>
      </c>
      <c r="AP63">
        <v>2.2505361551338487</v>
      </c>
      <c r="AQ63">
        <v>10.786490000000001</v>
      </c>
      <c r="AR63">
        <v>2.9093999999999993</v>
      </c>
      <c r="AS63">
        <v>6.4987999999999992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716.59895722064368</v>
      </c>
      <c r="DN63">
        <v>24.608211012006272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254.80721480270134</v>
      </c>
      <c r="L64">
        <v>9.4230802992937992</v>
      </c>
      <c r="M64">
        <v>63.774255199550311</v>
      </c>
      <c r="N64">
        <v>69.0939180802648</v>
      </c>
      <c r="O64">
        <v>73.282950244647026</v>
      </c>
      <c r="P64">
        <v>20.451724137931031</v>
      </c>
      <c r="Q64">
        <v>4.3824513432835825</v>
      </c>
      <c r="R64">
        <v>18.614828006830933</v>
      </c>
      <c r="S64">
        <v>11.592496099491239</v>
      </c>
      <c r="T64">
        <v>0</v>
      </c>
      <c r="U64">
        <v>62.111637068688715</v>
      </c>
      <c r="V64">
        <v>8.5499787234042532</v>
      </c>
      <c r="W64">
        <v>19.858737419945104</v>
      </c>
      <c r="X64">
        <v>43.191821623895663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13.844313120000001</v>
      </c>
      <c r="AH64">
        <v>9.9820800000000016</v>
      </c>
      <c r="AI64">
        <v>0</v>
      </c>
      <c r="AJ64">
        <v>0</v>
      </c>
      <c r="AK64">
        <v>11.538180000000001</v>
      </c>
      <c r="AL64">
        <v>9.9693499999999986</v>
      </c>
      <c r="AM64">
        <v>0</v>
      </c>
      <c r="AN64">
        <v>0</v>
      </c>
      <c r="AO64">
        <v>0.90387359999999983</v>
      </c>
      <c r="AP64">
        <v>2.2505361551338487</v>
      </c>
      <c r="AQ64">
        <v>10.786490000000001</v>
      </c>
      <c r="AR64">
        <v>2.9093999999999993</v>
      </c>
      <c r="AS64">
        <v>6.4987999999999992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716.5989975286526</v>
      </c>
      <c r="DN64">
        <v>24.608212396409044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254.80721480270134</v>
      </c>
      <c r="L65">
        <v>9.4229858234108796</v>
      </c>
      <c r="M65">
        <v>63.774255199550311</v>
      </c>
      <c r="N65">
        <v>69.0939180802648</v>
      </c>
      <c r="O65">
        <v>73.282950244647026</v>
      </c>
      <c r="P65">
        <v>20.451724137931031</v>
      </c>
      <c r="Q65">
        <v>4.3824513432835825</v>
      </c>
      <c r="R65">
        <v>18.614828006830933</v>
      </c>
      <c r="S65">
        <v>11.592496099491239</v>
      </c>
      <c r="T65">
        <v>0</v>
      </c>
      <c r="U65">
        <v>62.111637068688715</v>
      </c>
      <c r="V65">
        <v>8.5499787234042532</v>
      </c>
      <c r="W65">
        <v>19.859396157365047</v>
      </c>
      <c r="X65">
        <v>43.191821623895663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13.844313120000001</v>
      </c>
      <c r="AH65">
        <v>9.9820800000000016</v>
      </c>
      <c r="AI65">
        <v>0</v>
      </c>
      <c r="AJ65">
        <v>0</v>
      </c>
      <c r="AK65">
        <v>11.538180000000001</v>
      </c>
      <c r="AL65">
        <v>9.9693499999999986</v>
      </c>
      <c r="AM65">
        <v>0</v>
      </c>
      <c r="AN65">
        <v>0</v>
      </c>
      <c r="AO65">
        <v>0.90387359999999983</v>
      </c>
      <c r="AP65">
        <v>2.2505361551338487</v>
      </c>
      <c r="AQ65">
        <v>21.572980000000001</v>
      </c>
      <c r="AR65">
        <v>2.9093999999999993</v>
      </c>
      <c r="AS65">
        <v>4.4310000000000009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725.02877249399796</v>
      </c>
      <c r="DN65">
        <v>24.897691692600851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254.80721480270134</v>
      </c>
      <c r="L66">
        <v>9.1021686358557279</v>
      </c>
      <c r="M66">
        <v>63.774255199550311</v>
      </c>
      <c r="N66">
        <v>69.0939180802648</v>
      </c>
      <c r="O66">
        <v>73.282950244647026</v>
      </c>
      <c r="P66">
        <v>20.451724137931031</v>
      </c>
      <c r="Q66">
        <v>4.3824513432835825</v>
      </c>
      <c r="R66">
        <v>18.614828006830933</v>
      </c>
      <c r="S66">
        <v>11.592496099491239</v>
      </c>
      <c r="T66">
        <v>0</v>
      </c>
      <c r="U66">
        <v>62.111637068688715</v>
      </c>
      <c r="V66">
        <v>8.5499787234042532</v>
      </c>
      <c r="W66">
        <v>19.859396157365047</v>
      </c>
      <c r="X66">
        <v>43.191821623895663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13.844313120000001</v>
      </c>
      <c r="AH66">
        <v>20.546447999999994</v>
      </c>
      <c r="AI66">
        <v>0</v>
      </c>
      <c r="AJ66">
        <v>0</v>
      </c>
      <c r="AK66">
        <v>11.538180000000001</v>
      </c>
      <c r="AL66">
        <v>9.9693499999999986</v>
      </c>
      <c r="AM66">
        <v>0</v>
      </c>
      <c r="AN66">
        <v>0</v>
      </c>
      <c r="AO66">
        <v>0.90387359999999983</v>
      </c>
      <c r="AP66">
        <v>2.2505361551338487</v>
      </c>
      <c r="AQ66">
        <v>21.572980000000001</v>
      </c>
      <c r="AR66">
        <v>2.9093999999999993</v>
      </c>
      <c r="AS66">
        <v>4.4310000000000009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734.93223748955938</v>
      </c>
      <c r="DN66">
        <v>25.237777509484232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254.80721480270134</v>
      </c>
      <c r="L67">
        <v>8.9885926310051278</v>
      </c>
      <c r="M67">
        <v>63.774255199550311</v>
      </c>
      <c r="N67">
        <v>69.0939180802648</v>
      </c>
      <c r="O67">
        <v>73.282950244647026</v>
      </c>
      <c r="P67">
        <v>20.451724137931031</v>
      </c>
      <c r="Q67">
        <v>4.3848447204968943</v>
      </c>
      <c r="R67">
        <v>18.614828006830933</v>
      </c>
      <c r="S67">
        <v>11.586402195217561</v>
      </c>
      <c r="T67">
        <v>0</v>
      </c>
      <c r="U67">
        <v>62.111637068688715</v>
      </c>
      <c r="V67">
        <v>8.5499787234042532</v>
      </c>
      <c r="W67">
        <v>19.859396157365047</v>
      </c>
      <c r="X67">
        <v>43.191821623895663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13.844313120000001</v>
      </c>
      <c r="AH67">
        <v>20.546447999999994</v>
      </c>
      <c r="AI67">
        <v>0</v>
      </c>
      <c r="AJ67">
        <v>0</v>
      </c>
      <c r="AK67">
        <v>11.538180000000001</v>
      </c>
      <c r="AL67">
        <v>19.071799999999996</v>
      </c>
      <c r="AM67">
        <v>0</v>
      </c>
      <c r="AN67">
        <v>0</v>
      </c>
      <c r="AO67">
        <v>0.90387359999999983</v>
      </c>
      <c r="AP67">
        <v>2.2505361551338487</v>
      </c>
      <c r="AQ67">
        <v>32.359470000000002</v>
      </c>
      <c r="AR67">
        <v>21.820499999999996</v>
      </c>
      <c r="AS67">
        <v>4.4310000000000009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772.33073313439877</v>
      </c>
      <c r="DN67">
        <v>26.52204533273396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254.80721480270134</v>
      </c>
      <c r="L68">
        <v>9.4227713288042185</v>
      </c>
      <c r="M68">
        <v>63.774255199550311</v>
      </c>
      <c r="N68">
        <v>69.0939180802648</v>
      </c>
      <c r="O68">
        <v>73.282950244647026</v>
      </c>
      <c r="P68">
        <v>20.451724137931031</v>
      </c>
      <c r="Q68">
        <v>4.3848447204968943</v>
      </c>
      <c r="R68">
        <v>18.614828006830933</v>
      </c>
      <c r="S68">
        <v>11.586402195217561</v>
      </c>
      <c r="T68">
        <v>0</v>
      </c>
      <c r="U68">
        <v>62.111637068688715</v>
      </c>
      <c r="V68">
        <v>8.5499787234042532</v>
      </c>
      <c r="W68">
        <v>19.859396157365047</v>
      </c>
      <c r="X68">
        <v>43.191821623895663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13.844313120000001</v>
      </c>
      <c r="AH68">
        <v>20.546447999999994</v>
      </c>
      <c r="AI68">
        <v>0</v>
      </c>
      <c r="AJ68">
        <v>0</v>
      </c>
      <c r="AK68">
        <v>11.538180000000001</v>
      </c>
      <c r="AL68">
        <v>19.071799999999996</v>
      </c>
      <c r="AM68">
        <v>0</v>
      </c>
      <c r="AN68">
        <v>0</v>
      </c>
      <c r="AO68">
        <v>0.90387359999999983</v>
      </c>
      <c r="AP68">
        <v>2.2505361551338487</v>
      </c>
      <c r="AQ68">
        <v>32.359470000000002</v>
      </c>
      <c r="AR68">
        <v>21.820499999999996</v>
      </c>
      <c r="AS68">
        <v>4.4310000000000009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772.75049709966936</v>
      </c>
      <c r="DN68">
        <v>26.536460065262453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254.80721480270134</v>
      </c>
      <c r="L69">
        <v>9.4227713288042185</v>
      </c>
      <c r="M69">
        <v>63.774255199550311</v>
      </c>
      <c r="N69">
        <v>69.0939180802648</v>
      </c>
      <c r="O69">
        <v>73.282950244647026</v>
      </c>
      <c r="P69">
        <v>20.451724137931031</v>
      </c>
      <c r="Q69">
        <v>4.3848447204968943</v>
      </c>
      <c r="R69">
        <v>18.614828006830933</v>
      </c>
      <c r="S69">
        <v>11.586402195217561</v>
      </c>
      <c r="T69">
        <v>0</v>
      </c>
      <c r="U69">
        <v>62.111637068688715</v>
      </c>
      <c r="V69">
        <v>8.5499787234042532</v>
      </c>
      <c r="W69">
        <v>19.859396157365047</v>
      </c>
      <c r="X69">
        <v>43.191821623895663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13.844313120000001</v>
      </c>
      <c r="AH69">
        <v>20.546447999999994</v>
      </c>
      <c r="AI69">
        <v>0</v>
      </c>
      <c r="AJ69">
        <v>0</v>
      </c>
      <c r="AK69">
        <v>11.538180000000001</v>
      </c>
      <c r="AL69">
        <v>19.071799999999996</v>
      </c>
      <c r="AM69">
        <v>0</v>
      </c>
      <c r="AN69">
        <v>0</v>
      </c>
      <c r="AO69">
        <v>0.90387359999999983</v>
      </c>
      <c r="AP69">
        <v>2.2505361551338487</v>
      </c>
      <c r="AQ69">
        <v>43.145959999999995</v>
      </c>
      <c r="AR69">
        <v>2.9093999999999993</v>
      </c>
      <c r="AS69">
        <v>4.4310000000000009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764.89562420246</v>
      </c>
      <c r="DN69">
        <v>26.266722962471732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254.80721480270134</v>
      </c>
      <c r="L70">
        <v>9.4227713288042185</v>
      </c>
      <c r="M70">
        <v>63.774255199550311</v>
      </c>
      <c r="N70">
        <v>69.0939180802648</v>
      </c>
      <c r="O70">
        <v>73.282950244647026</v>
      </c>
      <c r="P70">
        <v>20.451724137931031</v>
      </c>
      <c r="Q70">
        <v>4.3848447204968943</v>
      </c>
      <c r="R70">
        <v>18.614828006830933</v>
      </c>
      <c r="S70">
        <v>11.586402195217561</v>
      </c>
      <c r="T70">
        <v>0</v>
      </c>
      <c r="U70">
        <v>62.111637068688715</v>
      </c>
      <c r="V70">
        <v>8.5499787234042532</v>
      </c>
      <c r="W70">
        <v>19.859396157365047</v>
      </c>
      <c r="X70">
        <v>43.191821623895663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13.844313120000001</v>
      </c>
      <c r="AH70">
        <v>20.546447999999994</v>
      </c>
      <c r="AI70">
        <v>0</v>
      </c>
      <c r="AJ70">
        <v>0</v>
      </c>
      <c r="AK70">
        <v>11.538180000000001</v>
      </c>
      <c r="AL70">
        <v>19.071799999999996</v>
      </c>
      <c r="AM70">
        <v>0</v>
      </c>
      <c r="AN70">
        <v>0</v>
      </c>
      <c r="AO70">
        <v>0.90387359999999983</v>
      </c>
      <c r="AP70">
        <v>2.2505361551338487</v>
      </c>
      <c r="AQ70">
        <v>43.145959999999995</v>
      </c>
      <c r="AR70">
        <v>2.9093999999999993</v>
      </c>
      <c r="AS70">
        <v>4.4310000000000009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764.89562420246</v>
      </c>
      <c r="DN70">
        <v>26.266722962471732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254.80721480270134</v>
      </c>
      <c r="L71">
        <v>9.4228059527768551</v>
      </c>
      <c r="M71">
        <v>63.774255199550311</v>
      </c>
      <c r="N71">
        <v>69.0939180802648</v>
      </c>
      <c r="O71">
        <v>73.282950244647026</v>
      </c>
      <c r="P71">
        <v>19.562068965517241</v>
      </c>
      <c r="Q71">
        <v>4.5691476716277304</v>
      </c>
      <c r="R71">
        <v>18.615748426445474</v>
      </c>
      <c r="S71">
        <v>15.245948665458048</v>
      </c>
      <c r="T71">
        <v>0</v>
      </c>
      <c r="U71">
        <v>62.111637068688715</v>
      </c>
      <c r="V71">
        <v>8.5499787234042532</v>
      </c>
      <c r="W71">
        <v>19.859396157365047</v>
      </c>
      <c r="X71">
        <v>43.191821623895663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13.844313120000001</v>
      </c>
      <c r="AH71">
        <v>20.546447999999994</v>
      </c>
      <c r="AI71">
        <v>0</v>
      </c>
      <c r="AJ71">
        <v>0</v>
      </c>
      <c r="AK71">
        <v>11.538180000000001</v>
      </c>
      <c r="AL71">
        <v>19.071799999999996</v>
      </c>
      <c r="AM71">
        <v>0</v>
      </c>
      <c r="AN71">
        <v>0</v>
      </c>
      <c r="AO71">
        <v>0.90387359999999983</v>
      </c>
      <c r="AP71">
        <v>2.5318531745255801</v>
      </c>
      <c r="AQ71">
        <v>43.145959999999995</v>
      </c>
      <c r="AR71">
        <v>2.9093999999999993</v>
      </c>
      <c r="AS71">
        <v>4.4310000000000009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773.01738813687689</v>
      </c>
      <c r="DN71">
        <v>21.381425339991289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254.80721480270134</v>
      </c>
      <c r="L72">
        <v>9.4228059527768551</v>
      </c>
      <c r="M72">
        <v>63.774255199550311</v>
      </c>
      <c r="N72">
        <v>69.0939180802648</v>
      </c>
      <c r="O72">
        <v>73.282950244647026</v>
      </c>
      <c r="P72">
        <v>19.562068965517241</v>
      </c>
      <c r="Q72">
        <v>4.5691476716277304</v>
      </c>
      <c r="R72">
        <v>18.615748426445474</v>
      </c>
      <c r="S72">
        <v>15.245948665458048</v>
      </c>
      <c r="T72">
        <v>0</v>
      </c>
      <c r="U72">
        <v>62.111637068688715</v>
      </c>
      <c r="V72">
        <v>8.5499787234042532</v>
      </c>
      <c r="W72">
        <v>19.859396157365047</v>
      </c>
      <c r="X72">
        <v>43.191821623895663</v>
      </c>
      <c r="Y72">
        <v>0</v>
      </c>
      <c r="Z72">
        <v>0</v>
      </c>
      <c r="AA72">
        <v>3.0883723950397339</v>
      </c>
      <c r="AB72">
        <v>5.7837519999999989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13.844313120000001</v>
      </c>
      <c r="AH72">
        <v>20.546447999999994</v>
      </c>
      <c r="AI72">
        <v>1.3977499999999998</v>
      </c>
      <c r="AJ72">
        <v>0</v>
      </c>
      <c r="AK72">
        <v>11.538180000000001</v>
      </c>
      <c r="AL72">
        <v>19.071799999999996</v>
      </c>
      <c r="AM72">
        <v>0</v>
      </c>
      <c r="AN72">
        <v>0</v>
      </c>
      <c r="AO72">
        <v>0.90387359999999983</v>
      </c>
      <c r="AP72">
        <v>2.5318531745255801</v>
      </c>
      <c r="AQ72">
        <v>43.145959999999995</v>
      </c>
      <c r="AR72">
        <v>2.9093999999999993</v>
      </c>
      <c r="AS72">
        <v>4.4310000000000009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786.82567589770622</v>
      </c>
      <c r="DN72">
        <v>21.855675174201643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254.80721480270134</v>
      </c>
      <c r="L73">
        <v>9.4228059527768551</v>
      </c>
      <c r="M73">
        <v>63.774255199550311</v>
      </c>
      <c r="N73">
        <v>69.0939180802648</v>
      </c>
      <c r="O73">
        <v>73.282950244647026</v>
      </c>
      <c r="P73">
        <v>19.562068965517241</v>
      </c>
      <c r="Q73">
        <v>4.5691476716277304</v>
      </c>
      <c r="R73">
        <v>18.615748426445474</v>
      </c>
      <c r="S73">
        <v>15.245948665458048</v>
      </c>
      <c r="T73">
        <v>0</v>
      </c>
      <c r="U73">
        <v>62.111637068688715</v>
      </c>
      <c r="V73">
        <v>9.2796753742514966</v>
      </c>
      <c r="W73">
        <v>19.859396157365047</v>
      </c>
      <c r="X73">
        <v>43.191821623895663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13.844313120000001</v>
      </c>
      <c r="AH73">
        <v>29.1144</v>
      </c>
      <c r="AI73">
        <v>2.7954999999999997</v>
      </c>
      <c r="AJ73">
        <v>0</v>
      </c>
      <c r="AK73">
        <v>11.538180000000001</v>
      </c>
      <c r="AL73">
        <v>19.071799999999996</v>
      </c>
      <c r="AM73">
        <v>0</v>
      </c>
      <c r="AN73">
        <v>0</v>
      </c>
      <c r="AO73">
        <v>0.90387359999999983</v>
      </c>
      <c r="AP73">
        <v>2.5318531745255801</v>
      </c>
      <c r="AQ73">
        <v>43.145959999999995</v>
      </c>
      <c r="AR73">
        <v>2.9093999999999993</v>
      </c>
      <c r="AS73">
        <v>4.4310000000000009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803.99765033932681</v>
      </c>
      <c r="DN73">
        <v>22.445434165040851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254.80721480270134</v>
      </c>
      <c r="L74">
        <v>9.4228059527768551</v>
      </c>
      <c r="M74">
        <v>63.774255199550311</v>
      </c>
      <c r="N74">
        <v>69.0939180802648</v>
      </c>
      <c r="O74">
        <v>73.282950244647026</v>
      </c>
      <c r="P74">
        <v>19.562068965517241</v>
      </c>
      <c r="Q74">
        <v>4.5691476716277304</v>
      </c>
      <c r="R74">
        <v>18.615748426445474</v>
      </c>
      <c r="S74">
        <v>15.245948665458048</v>
      </c>
      <c r="T74">
        <v>0</v>
      </c>
      <c r="U74">
        <v>62.111637068688715</v>
      </c>
      <c r="V74">
        <v>9.2796753742514966</v>
      </c>
      <c r="W74">
        <v>19.859396157365047</v>
      </c>
      <c r="X74">
        <v>43.191821623895663</v>
      </c>
      <c r="Y74">
        <v>0</v>
      </c>
      <c r="Z74">
        <v>0</v>
      </c>
      <c r="AA74">
        <v>12.318788766731528</v>
      </c>
      <c r="AB74">
        <v>5.7837519999999989</v>
      </c>
      <c r="AC74">
        <v>0</v>
      </c>
      <c r="AD74">
        <v>12.037989600000001</v>
      </c>
      <c r="AE74">
        <v>7.2375940000000005</v>
      </c>
      <c r="AF74">
        <v>12.303000000000001</v>
      </c>
      <c r="AG74">
        <v>13.844313120000001</v>
      </c>
      <c r="AH74">
        <v>37.432799999999993</v>
      </c>
      <c r="AI74">
        <v>14.362160799999995</v>
      </c>
      <c r="AJ74">
        <v>0</v>
      </c>
      <c r="AK74">
        <v>11.538180000000001</v>
      </c>
      <c r="AL74">
        <v>19.071799999999996</v>
      </c>
      <c r="AM74">
        <v>2.3181839999999996</v>
      </c>
      <c r="AN74">
        <v>0</v>
      </c>
      <c r="AO74">
        <v>0.90387359999999983</v>
      </c>
      <c r="AP74">
        <v>2.5318531745255801</v>
      </c>
      <c r="AQ74">
        <v>43.145959999999995</v>
      </c>
      <c r="AR74">
        <v>2.9093999999999993</v>
      </c>
      <c r="AS74">
        <v>4.4310000000000009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841.26199771835684</v>
      </c>
      <c r="DN74">
        <v>23.725239576089979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254.80721480270134</v>
      </c>
      <c r="L75">
        <v>9.4228059527768551</v>
      </c>
      <c r="M75">
        <v>63.774255199550311</v>
      </c>
      <c r="N75">
        <v>69.0939180802648</v>
      </c>
      <c r="O75">
        <v>73.282950244647026</v>
      </c>
      <c r="P75">
        <v>19.562068965517241</v>
      </c>
      <c r="Q75">
        <v>7.4486105368985971</v>
      </c>
      <c r="R75">
        <v>20.47637441151338</v>
      </c>
      <c r="S75">
        <v>21.171468039520139</v>
      </c>
      <c r="T75">
        <v>0</v>
      </c>
      <c r="U75">
        <v>62.111637068688715</v>
      </c>
      <c r="V75">
        <v>9.2796753742514966</v>
      </c>
      <c r="W75">
        <v>19.859396157365047</v>
      </c>
      <c r="X75">
        <v>43.191821623895663</v>
      </c>
      <c r="Y75">
        <v>0</v>
      </c>
      <c r="Z75">
        <v>0</v>
      </c>
      <c r="AA75">
        <v>17.35040671370637</v>
      </c>
      <c r="AB75">
        <v>11.567504000000001</v>
      </c>
      <c r="AC75">
        <v>4.25068</v>
      </c>
      <c r="AD75">
        <v>16.050652800000002</v>
      </c>
      <c r="AE75">
        <v>14.475188000000001</v>
      </c>
      <c r="AF75">
        <v>18.454499999999999</v>
      </c>
      <c r="AG75">
        <v>13.844313120000001</v>
      </c>
      <c r="AH75">
        <v>50.159952000000004</v>
      </c>
      <c r="AI75">
        <v>14.362160799999995</v>
      </c>
      <c r="AJ75">
        <v>0</v>
      </c>
      <c r="AK75">
        <v>11.538180000000001</v>
      </c>
      <c r="AL75">
        <v>19.071799999999996</v>
      </c>
      <c r="AM75">
        <v>4.6363679999999992</v>
      </c>
      <c r="AN75">
        <v>0</v>
      </c>
      <c r="AO75">
        <v>0.90387359999999983</v>
      </c>
      <c r="AP75">
        <v>2.5318531745255801</v>
      </c>
      <c r="AQ75">
        <v>43.145959999999995</v>
      </c>
      <c r="AR75">
        <v>2.9093999999999993</v>
      </c>
      <c r="AS75">
        <v>4.4310000000000009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901.16752225198729</v>
      </c>
      <c r="DN75">
        <v>21.998466413835217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254.80721480270134</v>
      </c>
      <c r="L76">
        <v>9.4228059527768551</v>
      </c>
      <c r="M76">
        <v>63.774255199550311</v>
      </c>
      <c r="N76">
        <v>69.0939180802648</v>
      </c>
      <c r="O76">
        <v>73.282950244647026</v>
      </c>
      <c r="P76">
        <v>19.562068965517241</v>
      </c>
      <c r="Q76">
        <v>7.4486105368985971</v>
      </c>
      <c r="R76">
        <v>20.47637441151338</v>
      </c>
      <c r="S76">
        <v>21.171468039520139</v>
      </c>
      <c r="T76">
        <v>0</v>
      </c>
      <c r="U76">
        <v>62.111637068688715</v>
      </c>
      <c r="V76">
        <v>9.2796753742514966</v>
      </c>
      <c r="W76">
        <v>19.859396157365047</v>
      </c>
      <c r="X76">
        <v>43.191821623895663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21.712782000000008</v>
      </c>
      <c r="AF76">
        <v>27.066600000000005</v>
      </c>
      <c r="AG76">
        <v>13.844313120000001</v>
      </c>
      <c r="AH76">
        <v>61.639344000000001</v>
      </c>
      <c r="AI76">
        <v>14.362160799999995</v>
      </c>
      <c r="AJ76">
        <v>0</v>
      </c>
      <c r="AK76">
        <v>11.538180000000001</v>
      </c>
      <c r="AL76">
        <v>19.071799999999996</v>
      </c>
      <c r="AM76">
        <v>6.9405024000000006</v>
      </c>
      <c r="AN76">
        <v>0</v>
      </c>
      <c r="AO76">
        <v>0.90387359999999983</v>
      </c>
      <c r="AP76">
        <v>2.5318531745255801</v>
      </c>
      <c r="AQ76">
        <v>43.145959999999995</v>
      </c>
      <c r="AR76">
        <v>2.9093999999999993</v>
      </c>
      <c r="AS76">
        <v>4.4310000000000009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948.95706095054925</v>
      </c>
      <c r="DN76">
        <v>23.63959128136031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254.80721480270134</v>
      </c>
      <c r="L77">
        <v>9.4228059527768551</v>
      </c>
      <c r="M77">
        <v>63.774255199550311</v>
      </c>
      <c r="N77">
        <v>69.0939180802648</v>
      </c>
      <c r="O77">
        <v>73.282950244647026</v>
      </c>
      <c r="P77">
        <v>19.562068965517241</v>
      </c>
      <c r="Q77">
        <v>7.4390845070422529</v>
      </c>
      <c r="R77">
        <v>18.615748426445474</v>
      </c>
      <c r="S77">
        <v>21.056671450909029</v>
      </c>
      <c r="T77">
        <v>0</v>
      </c>
      <c r="U77">
        <v>62.111637068688715</v>
      </c>
      <c r="V77">
        <v>9.2796753742514966</v>
      </c>
      <c r="W77">
        <v>19.859396157365047</v>
      </c>
      <c r="X77">
        <v>43.191821623895663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21.712782000000008</v>
      </c>
      <c r="AF77">
        <v>27.066600000000005</v>
      </c>
      <c r="AG77">
        <v>13.844313120000001</v>
      </c>
      <c r="AH77">
        <v>61.639344000000001</v>
      </c>
      <c r="AI77">
        <v>14.362160799999995</v>
      </c>
      <c r="AJ77">
        <v>0</v>
      </c>
      <c r="AK77">
        <v>11.538180000000001</v>
      </c>
      <c r="AL77">
        <v>52.880899999999997</v>
      </c>
      <c r="AM77">
        <v>6.9405024000000006</v>
      </c>
      <c r="AN77">
        <v>0</v>
      </c>
      <c r="AO77">
        <v>0.25824960000000002</v>
      </c>
      <c r="AP77">
        <v>2.5318531745255801</v>
      </c>
      <c r="AQ77">
        <v>43.145959999999995</v>
      </c>
      <c r="AR77">
        <v>2.9093999999999993</v>
      </c>
      <c r="AS77">
        <v>4.4310000000000009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976.77823992650906</v>
      </c>
      <c r="DN77">
        <v>26.996939701865255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254.80721480270134</v>
      </c>
      <c r="L78">
        <v>9.4228059527768551</v>
      </c>
      <c r="M78">
        <v>63.774255199550311</v>
      </c>
      <c r="N78">
        <v>69.0939180802648</v>
      </c>
      <c r="O78">
        <v>73.282950244647026</v>
      </c>
      <c r="P78">
        <v>19.562068965517241</v>
      </c>
      <c r="Q78">
        <v>7.4390845070422529</v>
      </c>
      <c r="R78">
        <v>18.615748426445474</v>
      </c>
      <c r="S78">
        <v>21.056671450909029</v>
      </c>
      <c r="T78">
        <v>0</v>
      </c>
      <c r="U78">
        <v>62.111637068688715</v>
      </c>
      <c r="V78">
        <v>9.2796753742514966</v>
      </c>
      <c r="W78">
        <v>19.859396157365047</v>
      </c>
      <c r="X78">
        <v>43.191821623895663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21.712782000000008</v>
      </c>
      <c r="AF78">
        <v>27.066600000000005</v>
      </c>
      <c r="AG78">
        <v>13.844313120000001</v>
      </c>
      <c r="AH78">
        <v>61.639344000000001</v>
      </c>
      <c r="AI78">
        <v>14.362160799999995</v>
      </c>
      <c r="AJ78">
        <v>0</v>
      </c>
      <c r="AK78">
        <v>11.538180000000001</v>
      </c>
      <c r="AL78">
        <v>52.880899999999997</v>
      </c>
      <c r="AM78">
        <v>6.9405024000000006</v>
      </c>
      <c r="AN78">
        <v>0</v>
      </c>
      <c r="AO78">
        <v>0.25824960000000002</v>
      </c>
      <c r="AP78">
        <v>2.5318531745255801</v>
      </c>
      <c r="AQ78">
        <v>43.145959999999995</v>
      </c>
      <c r="AR78">
        <v>4.8489999999999975</v>
      </c>
      <c r="AS78">
        <v>4.4310000000000009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978.65344529435333</v>
      </c>
      <c r="DN78">
        <v>27.061334334021051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254.80721480270134</v>
      </c>
      <c r="L79">
        <v>9.4227713288042185</v>
      </c>
      <c r="M79">
        <v>63.774255199550311</v>
      </c>
      <c r="N79">
        <v>69.0939180802648</v>
      </c>
      <c r="O79">
        <v>73.282950244647026</v>
      </c>
      <c r="P79">
        <v>19.562068965517241</v>
      </c>
      <c r="Q79">
        <v>4.3824513432835825</v>
      </c>
      <c r="R79">
        <v>18.614828006830933</v>
      </c>
      <c r="S79">
        <v>11.592496099491239</v>
      </c>
      <c r="T79">
        <v>0</v>
      </c>
      <c r="U79">
        <v>62.111637068688715</v>
      </c>
      <c r="V79">
        <v>9.2796753742514966</v>
      </c>
      <c r="W79">
        <v>19.859396157365047</v>
      </c>
      <c r="X79">
        <v>43.191821623895663</v>
      </c>
      <c r="Y79">
        <v>0</v>
      </c>
      <c r="Z79">
        <v>8.5914503999999994</v>
      </c>
      <c r="AA79">
        <v>12.318788766731528</v>
      </c>
      <c r="AB79">
        <v>17.351255999999996</v>
      </c>
      <c r="AC79">
        <v>8.5097494999999999</v>
      </c>
      <c r="AD79">
        <v>16.050652800000002</v>
      </c>
      <c r="AE79">
        <v>21.712782000000008</v>
      </c>
      <c r="AF79">
        <v>27.066600000000005</v>
      </c>
      <c r="AG79">
        <v>13.844313120000001</v>
      </c>
      <c r="AH79">
        <v>61.639344000000001</v>
      </c>
      <c r="AI79">
        <v>14.362160799999995</v>
      </c>
      <c r="AJ79">
        <v>0</v>
      </c>
      <c r="AK79">
        <v>11.538180000000001</v>
      </c>
      <c r="AL79">
        <v>52.880899999999997</v>
      </c>
      <c r="AM79">
        <v>6.9405024000000006</v>
      </c>
      <c r="AN79">
        <v>0</v>
      </c>
      <c r="AO79">
        <v>0</v>
      </c>
      <c r="AP79">
        <v>2.5318531745255801</v>
      </c>
      <c r="AQ79">
        <v>43.145959999999995</v>
      </c>
      <c r="AR79">
        <v>21.820499999999996</v>
      </c>
      <c r="AS79">
        <v>4.4310000000000009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970.3878285121757</v>
      </c>
      <c r="DN79">
        <v>33.323648744373187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254.80721480270134</v>
      </c>
      <c r="L80">
        <v>9.4227713288042185</v>
      </c>
      <c r="M80">
        <v>63.774255199550311</v>
      </c>
      <c r="N80">
        <v>69.0939180802648</v>
      </c>
      <c r="O80">
        <v>73.282950244647026</v>
      </c>
      <c r="P80">
        <v>19.562068965517241</v>
      </c>
      <c r="Q80">
        <v>4.3824513432835825</v>
      </c>
      <c r="R80">
        <v>18.614828006830933</v>
      </c>
      <c r="S80">
        <v>11.592496099491239</v>
      </c>
      <c r="T80">
        <v>0</v>
      </c>
      <c r="U80">
        <v>62.111637068688715</v>
      </c>
      <c r="V80">
        <v>9.2796753742514966</v>
      </c>
      <c r="W80">
        <v>19.859396157365047</v>
      </c>
      <c r="X80">
        <v>43.191821623895663</v>
      </c>
      <c r="Y80">
        <v>0</v>
      </c>
      <c r="Z80">
        <v>8.5914503999999994</v>
      </c>
      <c r="AA80">
        <v>12.318788766731528</v>
      </c>
      <c r="AB80">
        <v>17.351255999999996</v>
      </c>
      <c r="AC80">
        <v>8.5097494999999999</v>
      </c>
      <c r="AD80">
        <v>16.050652800000002</v>
      </c>
      <c r="AE80">
        <v>21.712782000000008</v>
      </c>
      <c r="AF80">
        <v>27.066600000000005</v>
      </c>
      <c r="AG80">
        <v>13.844313120000001</v>
      </c>
      <c r="AH80">
        <v>61.639344000000001</v>
      </c>
      <c r="AI80">
        <v>1.6772999999999998</v>
      </c>
      <c r="AJ80">
        <v>0</v>
      </c>
      <c r="AK80">
        <v>11.538180000000001</v>
      </c>
      <c r="AL80">
        <v>52.880899999999997</v>
      </c>
      <c r="AM80">
        <v>6.9405024000000006</v>
      </c>
      <c r="AN80">
        <v>0</v>
      </c>
      <c r="AO80">
        <v>0</v>
      </c>
      <c r="AP80">
        <v>2.5318531745255801</v>
      </c>
      <c r="AQ80">
        <v>43.145959999999995</v>
      </c>
      <c r="AR80">
        <v>21.820499999999996</v>
      </c>
      <c r="AS80">
        <v>4.4310000000000009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958.12410484618977</v>
      </c>
      <c r="DN80">
        <v>32.902511610359049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254.80721480270134</v>
      </c>
      <c r="L81">
        <v>9.4227713288042185</v>
      </c>
      <c r="M81">
        <v>63.774255199550311</v>
      </c>
      <c r="N81">
        <v>69.0939180802648</v>
      </c>
      <c r="O81">
        <v>73.282950244647026</v>
      </c>
      <c r="P81">
        <v>19.562068965517241</v>
      </c>
      <c r="Q81">
        <v>4.3824513432835825</v>
      </c>
      <c r="R81">
        <v>14.737292051756006</v>
      </c>
      <c r="S81">
        <v>11.592496099491239</v>
      </c>
      <c r="T81">
        <v>0</v>
      </c>
      <c r="U81">
        <v>62.111637068688715</v>
      </c>
      <c r="V81">
        <v>9.2796753742514966</v>
      </c>
      <c r="W81">
        <v>19.859396157365047</v>
      </c>
      <c r="X81">
        <v>43.191821623895663</v>
      </c>
      <c r="Y81">
        <v>0</v>
      </c>
      <c r="Z81">
        <v>2.8638167999999999</v>
      </c>
      <c r="AA81">
        <v>11.451268431046204</v>
      </c>
      <c r="AB81">
        <v>17.351255999999996</v>
      </c>
      <c r="AC81">
        <v>8.5097494999999999</v>
      </c>
      <c r="AD81">
        <v>16.050652800000002</v>
      </c>
      <c r="AE81">
        <v>21.712782000000008</v>
      </c>
      <c r="AF81">
        <v>27.066600000000005</v>
      </c>
      <c r="AG81">
        <v>13.844313120000001</v>
      </c>
      <c r="AH81">
        <v>58.2288</v>
      </c>
      <c r="AI81">
        <v>0</v>
      </c>
      <c r="AJ81">
        <v>0</v>
      </c>
      <c r="AK81">
        <v>11.538180000000001</v>
      </c>
      <c r="AL81">
        <v>19.071799999999996</v>
      </c>
      <c r="AM81">
        <v>6.9405024000000006</v>
      </c>
      <c r="AN81">
        <v>0</v>
      </c>
      <c r="AO81">
        <v>0</v>
      </c>
      <c r="AP81">
        <v>2.5318531745255801</v>
      </c>
      <c r="AQ81">
        <v>43.145959999999995</v>
      </c>
      <c r="AR81">
        <v>2.9093999999999993</v>
      </c>
      <c r="AS81">
        <v>4.4310000000000009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892.1103102173148</v>
      </c>
      <c r="DN81">
        <v>30.635572348473669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254.80721480270134</v>
      </c>
      <c r="L82">
        <v>9.4227713288042185</v>
      </c>
      <c r="M82">
        <v>63.774255199550311</v>
      </c>
      <c r="N82">
        <v>69.0939180802648</v>
      </c>
      <c r="O82">
        <v>73.282950244647026</v>
      </c>
      <c r="P82">
        <v>19.562068965517241</v>
      </c>
      <c r="Q82">
        <v>4.3824513432835825</v>
      </c>
      <c r="R82">
        <v>14.737292051756006</v>
      </c>
      <c r="S82">
        <v>11.592496099491239</v>
      </c>
      <c r="T82">
        <v>0</v>
      </c>
      <c r="U82">
        <v>62.111637068688715</v>
      </c>
      <c r="V82">
        <v>9.2796753742514966</v>
      </c>
      <c r="W82">
        <v>19.859396157365047</v>
      </c>
      <c r="X82">
        <v>43.191821623895663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16.050652800000002</v>
      </c>
      <c r="AE82">
        <v>21.712782000000008</v>
      </c>
      <c r="AF82">
        <v>18.454499999999999</v>
      </c>
      <c r="AG82">
        <v>13.844313120000001</v>
      </c>
      <c r="AH82">
        <v>58.2288</v>
      </c>
      <c r="AI82">
        <v>0</v>
      </c>
      <c r="AJ82">
        <v>0</v>
      </c>
      <c r="AK82">
        <v>11.538180000000001</v>
      </c>
      <c r="AL82">
        <v>9.5358999999999998</v>
      </c>
      <c r="AM82">
        <v>4.6363679999999992</v>
      </c>
      <c r="AN82">
        <v>0</v>
      </c>
      <c r="AO82">
        <v>0</v>
      </c>
      <c r="AP82">
        <v>2.5318531745255801</v>
      </c>
      <c r="AQ82">
        <v>43.145959999999995</v>
      </c>
      <c r="AR82">
        <v>2.9093999999999993</v>
      </c>
      <c r="AS82">
        <v>4.4310000000000009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856.208385799133</v>
      </c>
      <c r="DN82">
        <v>29.402571612261447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254.80721480270134</v>
      </c>
      <c r="L83">
        <v>9.422962342804702</v>
      </c>
      <c r="M83">
        <v>63.774255199550311</v>
      </c>
      <c r="N83">
        <v>69.0939180802648</v>
      </c>
      <c r="O83">
        <v>73.282950244647026</v>
      </c>
      <c r="P83">
        <v>19.562068965517241</v>
      </c>
      <c r="Q83">
        <v>4.3824513432835825</v>
      </c>
      <c r="R83">
        <v>14.737292051756006</v>
      </c>
      <c r="S83">
        <v>11.592496099491239</v>
      </c>
      <c r="T83">
        <v>0</v>
      </c>
      <c r="U83">
        <v>62.111637068688715</v>
      </c>
      <c r="V83">
        <v>9.2796753742514966</v>
      </c>
      <c r="W83">
        <v>19.859396157365047</v>
      </c>
      <c r="X83">
        <v>43.191821623895663</v>
      </c>
      <c r="Y83">
        <v>0</v>
      </c>
      <c r="Z83">
        <v>0</v>
      </c>
      <c r="AA83">
        <v>6.1420439766520554</v>
      </c>
      <c r="AB83">
        <v>11.567504000000001</v>
      </c>
      <c r="AC83">
        <v>0</v>
      </c>
      <c r="AD83">
        <v>16.050652800000002</v>
      </c>
      <c r="AE83">
        <v>21.712782000000008</v>
      </c>
      <c r="AF83">
        <v>12.303000000000001</v>
      </c>
      <c r="AG83">
        <v>13.844313120000001</v>
      </c>
      <c r="AH83">
        <v>51.989999999999995</v>
      </c>
      <c r="AI83">
        <v>0</v>
      </c>
      <c r="AJ83">
        <v>0</v>
      </c>
      <c r="AK83">
        <v>11.538180000000001</v>
      </c>
      <c r="AL83">
        <v>9.5358999999999998</v>
      </c>
      <c r="AM83">
        <v>2.3181839999999996</v>
      </c>
      <c r="AN83">
        <v>0</v>
      </c>
      <c r="AO83">
        <v>0</v>
      </c>
      <c r="AP83">
        <v>2.5318531745255801</v>
      </c>
      <c r="AQ83">
        <v>43.145959999999995</v>
      </c>
      <c r="AR83">
        <v>2.9093999999999993</v>
      </c>
      <c r="AS83">
        <v>4.4310000000000009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836.39667593110585</v>
      </c>
      <c r="DN83">
        <v>28.722236494289103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254.80721480270134</v>
      </c>
      <c r="L84">
        <v>9.422962342804702</v>
      </c>
      <c r="M84">
        <v>63.774255199550311</v>
      </c>
      <c r="N84">
        <v>69.0939180802648</v>
      </c>
      <c r="O84">
        <v>73.282950244647026</v>
      </c>
      <c r="P84">
        <v>19.562068965517241</v>
      </c>
      <c r="Q84">
        <v>4.3824513432835825</v>
      </c>
      <c r="R84">
        <v>14.737292051756006</v>
      </c>
      <c r="S84">
        <v>11.592496099491239</v>
      </c>
      <c r="T84">
        <v>0</v>
      </c>
      <c r="U84">
        <v>62.111637068688715</v>
      </c>
      <c r="V84">
        <v>9.2796753742514966</v>
      </c>
      <c r="W84">
        <v>19.859396157365047</v>
      </c>
      <c r="X84">
        <v>43.191821623895663</v>
      </c>
      <c r="Y84">
        <v>0</v>
      </c>
      <c r="Z84">
        <v>0</v>
      </c>
      <c r="AA84">
        <v>3.0883723950397339</v>
      </c>
      <c r="AB84">
        <v>11.567504000000001</v>
      </c>
      <c r="AC84">
        <v>0</v>
      </c>
      <c r="AD84">
        <v>11.0238</v>
      </c>
      <c r="AE84">
        <v>21.712782000000008</v>
      </c>
      <c r="AF84">
        <v>6.1515000000000004</v>
      </c>
      <c r="AG84">
        <v>13.844313120000001</v>
      </c>
      <c r="AH84">
        <v>37.432799999999993</v>
      </c>
      <c r="AI84">
        <v>0</v>
      </c>
      <c r="AJ84">
        <v>0</v>
      </c>
      <c r="AK84">
        <v>11.538180000000001</v>
      </c>
      <c r="AL84">
        <v>9.5358999999999998</v>
      </c>
      <c r="AM84">
        <v>2.3181839999999996</v>
      </c>
      <c r="AN84">
        <v>0</v>
      </c>
      <c r="AO84">
        <v>0</v>
      </c>
      <c r="AP84">
        <v>2.5318531745255801</v>
      </c>
      <c r="AQ84">
        <v>43.145959999999995</v>
      </c>
      <c r="AR84">
        <v>2.9093999999999993</v>
      </c>
      <c r="AS84">
        <v>4.4310000000000009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808.56332350252671</v>
      </c>
      <c r="DN84">
        <v>27.76636454125607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254.80721480270134</v>
      </c>
      <c r="L85">
        <v>9.4229599215346074</v>
      </c>
      <c r="M85">
        <v>63.774255199550311</v>
      </c>
      <c r="N85">
        <v>69.0939180802648</v>
      </c>
      <c r="O85">
        <v>73.282950244647026</v>
      </c>
      <c r="P85">
        <v>19.562068965517241</v>
      </c>
      <c r="Q85">
        <v>4.3824513432835825</v>
      </c>
      <c r="R85">
        <v>14.737292051756006</v>
      </c>
      <c r="S85">
        <v>11.592496099491239</v>
      </c>
      <c r="T85">
        <v>0</v>
      </c>
      <c r="U85">
        <v>62.111637068688715</v>
      </c>
      <c r="V85">
        <v>9.2796753742514966</v>
      </c>
      <c r="W85">
        <v>19.859396157365047</v>
      </c>
      <c r="X85">
        <v>43.191821623895663</v>
      </c>
      <c r="Y85">
        <v>0</v>
      </c>
      <c r="Z85">
        <v>0</v>
      </c>
      <c r="AA85">
        <v>0</v>
      </c>
      <c r="AB85">
        <v>11.567504000000001</v>
      </c>
      <c r="AC85">
        <v>0</v>
      </c>
      <c r="AD85">
        <v>8.1227999999999998</v>
      </c>
      <c r="AE85">
        <v>14.475188000000001</v>
      </c>
      <c r="AF85">
        <v>6.1515000000000004</v>
      </c>
      <c r="AG85">
        <v>13.844313120000001</v>
      </c>
      <c r="AH85">
        <v>29.1144</v>
      </c>
      <c r="AI85">
        <v>0</v>
      </c>
      <c r="AJ85">
        <v>0</v>
      </c>
      <c r="AK85">
        <v>11.538180000000001</v>
      </c>
      <c r="AL85">
        <v>9.5358999999999998</v>
      </c>
      <c r="AM85">
        <v>2.3181839999999996</v>
      </c>
      <c r="AN85">
        <v>0</v>
      </c>
      <c r="AO85">
        <v>0</v>
      </c>
      <c r="AP85">
        <v>2.5318531745255801</v>
      </c>
      <c r="AQ85">
        <v>43.145959999999995</v>
      </c>
      <c r="AR85">
        <v>2.9093999999999993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787.44773846393127</v>
      </c>
      <c r="DN85">
        <v>27.041180763541391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254.80721480270134</v>
      </c>
      <c r="L86">
        <v>9.4229885787358416</v>
      </c>
      <c r="M86">
        <v>63.774255199550311</v>
      </c>
      <c r="N86">
        <v>69.0939180802648</v>
      </c>
      <c r="O86">
        <v>73.282950244647026</v>
      </c>
      <c r="P86">
        <v>19.562068965517241</v>
      </c>
      <c r="Q86">
        <v>4.3824513432835825</v>
      </c>
      <c r="R86">
        <v>14.737292051756006</v>
      </c>
      <c r="S86">
        <v>11.592496099491239</v>
      </c>
      <c r="T86">
        <v>0</v>
      </c>
      <c r="U86">
        <v>62.111637068688715</v>
      </c>
      <c r="V86">
        <v>9.2796753742514966</v>
      </c>
      <c r="W86">
        <v>19.859396157365047</v>
      </c>
      <c r="X86">
        <v>43.191821623895663</v>
      </c>
      <c r="Y86">
        <v>0</v>
      </c>
      <c r="Z86">
        <v>0</v>
      </c>
      <c r="AA86">
        <v>0</v>
      </c>
      <c r="AB86">
        <v>5.7837519999999989</v>
      </c>
      <c r="AC86">
        <v>0</v>
      </c>
      <c r="AD86">
        <v>7.8907200000000008</v>
      </c>
      <c r="AE86">
        <v>14.475188000000001</v>
      </c>
      <c r="AF86">
        <v>6.1515000000000004</v>
      </c>
      <c r="AG86">
        <v>13.844313120000001</v>
      </c>
      <c r="AH86">
        <v>20.546447999999994</v>
      </c>
      <c r="AI86">
        <v>0</v>
      </c>
      <c r="AJ86">
        <v>0</v>
      </c>
      <c r="AK86">
        <v>11.538180000000001</v>
      </c>
      <c r="AL86">
        <v>9.5358999999999998</v>
      </c>
      <c r="AM86">
        <v>1.3932519999999999</v>
      </c>
      <c r="AN86">
        <v>0</v>
      </c>
      <c r="AO86">
        <v>0</v>
      </c>
      <c r="AP86">
        <v>2.5318531745255801</v>
      </c>
      <c r="AQ86">
        <v>43.145959999999995</v>
      </c>
      <c r="AR86">
        <v>2.9093999999999993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772.45393985143266</v>
      </c>
      <c r="DN86">
        <v>26.526292033241244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254.80721480270134</v>
      </c>
      <c r="L87">
        <v>9.4230604067332244</v>
      </c>
      <c r="M87">
        <v>63.774255199550311</v>
      </c>
      <c r="N87">
        <v>69.0939180802648</v>
      </c>
      <c r="O87">
        <v>73.282950244647026</v>
      </c>
      <c r="P87">
        <v>16.601403768008865</v>
      </c>
      <c r="Q87">
        <v>4.3824513432835825</v>
      </c>
      <c r="R87">
        <v>14.737292051756006</v>
      </c>
      <c r="S87">
        <v>11.592496099491239</v>
      </c>
      <c r="T87">
        <v>0</v>
      </c>
      <c r="U87">
        <v>62.111637068688715</v>
      </c>
      <c r="V87">
        <v>9.2796753742514966</v>
      </c>
      <c r="W87">
        <v>19.859396157365047</v>
      </c>
      <c r="X87">
        <v>43.191821623895663</v>
      </c>
      <c r="Y87">
        <v>0</v>
      </c>
      <c r="Z87">
        <v>0</v>
      </c>
      <c r="AA87">
        <v>0</v>
      </c>
      <c r="AB87">
        <v>5.7837519999999989</v>
      </c>
      <c r="AC87">
        <v>0</v>
      </c>
      <c r="AD87">
        <v>3.5972400000000007</v>
      </c>
      <c r="AE87">
        <v>14.475188000000001</v>
      </c>
      <c r="AF87">
        <v>6.1515000000000004</v>
      </c>
      <c r="AG87">
        <v>13.844313120000001</v>
      </c>
      <c r="AH87">
        <v>9.1502399999999984</v>
      </c>
      <c r="AI87">
        <v>0</v>
      </c>
      <c r="AJ87">
        <v>0</v>
      </c>
      <c r="AK87">
        <v>11.538180000000001</v>
      </c>
      <c r="AL87">
        <v>9.5358999999999998</v>
      </c>
      <c r="AM87">
        <v>0</v>
      </c>
      <c r="AN87">
        <v>0</v>
      </c>
      <c r="AO87">
        <v>0</v>
      </c>
      <c r="AP87">
        <v>2.5318531745255801</v>
      </c>
      <c r="AQ87">
        <v>43.145959999999995</v>
      </c>
      <c r="AR87">
        <v>21.820499999999996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771.35910310875659</v>
      </c>
      <c r="DN87">
        <v>26.488695406406606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254.80721480270134</v>
      </c>
      <c r="L88">
        <v>9.4230604067332244</v>
      </c>
      <c r="M88">
        <v>63.774255199550311</v>
      </c>
      <c r="N88">
        <v>69.0939180802648</v>
      </c>
      <c r="O88">
        <v>73.282950244647026</v>
      </c>
      <c r="P88">
        <v>16.601403768008865</v>
      </c>
      <c r="Q88">
        <v>4.3824513432835825</v>
      </c>
      <c r="R88">
        <v>14.737292051756006</v>
      </c>
      <c r="S88">
        <v>11.592496099491239</v>
      </c>
      <c r="T88">
        <v>0</v>
      </c>
      <c r="U88">
        <v>62.111637068688715</v>
      </c>
      <c r="V88">
        <v>9.2796753742514966</v>
      </c>
      <c r="W88">
        <v>19.859396157365047</v>
      </c>
      <c r="X88">
        <v>43.191821623895663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3.5972400000000007</v>
      </c>
      <c r="AE88">
        <v>14.475188000000001</v>
      </c>
      <c r="AF88">
        <v>6.1515000000000004</v>
      </c>
      <c r="AG88">
        <v>13.844313120000001</v>
      </c>
      <c r="AH88">
        <v>9.1502399999999984</v>
      </c>
      <c r="AI88">
        <v>0</v>
      </c>
      <c r="AJ88">
        <v>0</v>
      </c>
      <c r="AK88">
        <v>11.538180000000001</v>
      </c>
      <c r="AL88">
        <v>9.5358999999999998</v>
      </c>
      <c r="AM88">
        <v>0</v>
      </c>
      <c r="AN88">
        <v>0</v>
      </c>
      <c r="AO88">
        <v>0</v>
      </c>
      <c r="AP88">
        <v>2.5318531745255801</v>
      </c>
      <c r="AQ88">
        <v>43.145959999999995</v>
      </c>
      <c r="AR88">
        <v>21.820499999999996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765.76737153111208</v>
      </c>
      <c r="DN88">
        <v>26.296674984051016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254.80721480270134</v>
      </c>
      <c r="L89">
        <v>9.4230604067332244</v>
      </c>
      <c r="M89">
        <v>63.774255199550311</v>
      </c>
      <c r="N89">
        <v>69.0939180802648</v>
      </c>
      <c r="O89">
        <v>73.282950244647026</v>
      </c>
      <c r="P89">
        <v>17.343983439952858</v>
      </c>
      <c r="Q89">
        <v>4.3824513432835825</v>
      </c>
      <c r="R89">
        <v>14.737292051756006</v>
      </c>
      <c r="S89">
        <v>11.592496099491239</v>
      </c>
      <c r="T89">
        <v>0</v>
      </c>
      <c r="U89">
        <v>62.111637068688715</v>
      </c>
      <c r="V89">
        <v>9.2796753742514966</v>
      </c>
      <c r="W89">
        <v>19.859396157365047</v>
      </c>
      <c r="X89">
        <v>43.191821623895663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14.475188000000001</v>
      </c>
      <c r="AF89">
        <v>6.1515000000000004</v>
      </c>
      <c r="AG89">
        <v>13.844313120000001</v>
      </c>
      <c r="AH89">
        <v>9.1502399999999984</v>
      </c>
      <c r="AI89">
        <v>0</v>
      </c>
      <c r="AJ89">
        <v>0</v>
      </c>
      <c r="AK89">
        <v>11.538180000000001</v>
      </c>
      <c r="AL89">
        <v>9.5358999999999998</v>
      </c>
      <c r="AM89">
        <v>0</v>
      </c>
      <c r="AN89">
        <v>0</v>
      </c>
      <c r="AO89">
        <v>0.25824960000000002</v>
      </c>
      <c r="AP89">
        <v>2.5318531745255801</v>
      </c>
      <c r="AQ89">
        <v>43.145959999999995</v>
      </c>
      <c r="AR89">
        <v>2.9093999999999993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744.97390997096795</v>
      </c>
      <c r="DN89">
        <v>25.582625816139089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254.80721480270134</v>
      </c>
      <c r="L90">
        <v>9.4230604067332244</v>
      </c>
      <c r="M90">
        <v>63.774255199550311</v>
      </c>
      <c r="N90">
        <v>69.0939180802648</v>
      </c>
      <c r="O90">
        <v>73.282950244647026</v>
      </c>
      <c r="P90">
        <v>17.491058906030855</v>
      </c>
      <c r="Q90">
        <v>4.3824513432835825</v>
      </c>
      <c r="R90">
        <v>14.737292051756006</v>
      </c>
      <c r="S90">
        <v>11.592496099491239</v>
      </c>
      <c r="T90">
        <v>0</v>
      </c>
      <c r="U90">
        <v>62.111637068688715</v>
      </c>
      <c r="V90">
        <v>9.2796753742514966</v>
      </c>
      <c r="W90">
        <v>19.859396157365047</v>
      </c>
      <c r="X90">
        <v>43.191821623895663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14.475188000000001</v>
      </c>
      <c r="AF90">
        <v>6.1515000000000004</v>
      </c>
      <c r="AG90">
        <v>13.844313120000001</v>
      </c>
      <c r="AH90">
        <v>9.1502399999999984</v>
      </c>
      <c r="AI90">
        <v>0</v>
      </c>
      <c r="AJ90">
        <v>0</v>
      </c>
      <c r="AK90">
        <v>11.538180000000001</v>
      </c>
      <c r="AL90">
        <v>9.5358999999999998</v>
      </c>
      <c r="AM90">
        <v>0</v>
      </c>
      <c r="AN90">
        <v>0</v>
      </c>
      <c r="AO90">
        <v>0.25824960000000002</v>
      </c>
      <c r="AP90">
        <v>2.5318531745255801</v>
      </c>
      <c r="AQ90">
        <v>32.359470000000002</v>
      </c>
      <c r="AR90">
        <v>2.9093999999999993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734.68772394378914</v>
      </c>
      <c r="DN90">
        <v>25.2293973093959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254.80721480270134</v>
      </c>
      <c r="L91">
        <v>9.4230604067332244</v>
      </c>
      <c r="M91">
        <v>63.774255199550311</v>
      </c>
      <c r="N91">
        <v>69.0939180802648</v>
      </c>
      <c r="O91">
        <v>73.282950244647026</v>
      </c>
      <c r="P91">
        <v>17.491058906030855</v>
      </c>
      <c r="Q91">
        <v>4.3824513432835825</v>
      </c>
      <c r="R91">
        <v>14.737292051756006</v>
      </c>
      <c r="S91">
        <v>11.592496099491239</v>
      </c>
      <c r="T91">
        <v>0</v>
      </c>
      <c r="U91">
        <v>62.111637068688715</v>
      </c>
      <c r="V91">
        <v>9.2796753742514966</v>
      </c>
      <c r="W91">
        <v>19.859396157365047</v>
      </c>
      <c r="X91">
        <v>43.191821623895663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13.844313120000001</v>
      </c>
      <c r="AH91">
        <v>9.1502399999999984</v>
      </c>
      <c r="AI91">
        <v>0</v>
      </c>
      <c r="AJ91">
        <v>0</v>
      </c>
      <c r="AK91">
        <v>11.538180000000001</v>
      </c>
      <c r="AL91">
        <v>9.5358999999999998</v>
      </c>
      <c r="AM91">
        <v>0</v>
      </c>
      <c r="AN91">
        <v>0</v>
      </c>
      <c r="AO91">
        <v>0.51649919999999983</v>
      </c>
      <c r="AP91">
        <v>2.5318531745255801</v>
      </c>
      <c r="AQ91">
        <v>32.315799999999996</v>
      </c>
      <c r="AR91">
        <v>4.8489999999999975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729.77307958039694</v>
      </c>
      <c r="DN91">
        <v>25.060627272788164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254.80721480270134</v>
      </c>
      <c r="L92">
        <v>9.4230604067332244</v>
      </c>
      <c r="M92">
        <v>63.774255199550311</v>
      </c>
      <c r="N92">
        <v>69.0939180802648</v>
      </c>
      <c r="O92">
        <v>73.282950244647026</v>
      </c>
      <c r="P92">
        <v>17.491058906030855</v>
      </c>
      <c r="Q92">
        <v>4.3824513432835825</v>
      </c>
      <c r="R92">
        <v>14.737292051756006</v>
      </c>
      <c r="S92">
        <v>11.592496099491239</v>
      </c>
      <c r="T92">
        <v>0</v>
      </c>
      <c r="U92">
        <v>62.111637068688715</v>
      </c>
      <c r="V92">
        <v>9.2796753742514966</v>
      </c>
      <c r="W92">
        <v>19.859396157365047</v>
      </c>
      <c r="X92">
        <v>43.191821623895663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13.844313120000001</v>
      </c>
      <c r="AH92">
        <v>9.1502399999999984</v>
      </c>
      <c r="AI92">
        <v>0</v>
      </c>
      <c r="AJ92">
        <v>0</v>
      </c>
      <c r="AK92">
        <v>11.538180000000001</v>
      </c>
      <c r="AL92">
        <v>9.5358999999999998</v>
      </c>
      <c r="AM92">
        <v>0</v>
      </c>
      <c r="AN92">
        <v>0</v>
      </c>
      <c r="AO92">
        <v>0.51649919999999983</v>
      </c>
      <c r="AP92">
        <v>2.5318531745255801</v>
      </c>
      <c r="AQ92">
        <v>32.315799999999996</v>
      </c>
      <c r="AR92">
        <v>4.8489999999999975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729.77307958039694</v>
      </c>
      <c r="DN92">
        <v>25.060627272788164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254.80721480270134</v>
      </c>
      <c r="L93">
        <v>2.9996445902517408</v>
      </c>
      <c r="M93">
        <v>63.774255199550311</v>
      </c>
      <c r="N93">
        <v>69.0939180802648</v>
      </c>
      <c r="O93">
        <v>73.282950244647026</v>
      </c>
      <c r="P93">
        <v>17.491058906030855</v>
      </c>
      <c r="Q93">
        <v>1.0033260233918129</v>
      </c>
      <c r="R93">
        <v>11.138637088175676</v>
      </c>
      <c r="S93">
        <v>6.6907626907857543</v>
      </c>
      <c r="T93">
        <v>0</v>
      </c>
      <c r="U93">
        <v>62.111637068688715</v>
      </c>
      <c r="V93">
        <v>9.2796753742514966</v>
      </c>
      <c r="W93">
        <v>19.859396157365047</v>
      </c>
      <c r="X93">
        <v>43.191821623895663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13.844313120000001</v>
      </c>
      <c r="AH93">
        <v>0</v>
      </c>
      <c r="AI93">
        <v>0</v>
      </c>
      <c r="AJ93">
        <v>0</v>
      </c>
      <c r="AK93">
        <v>11.538180000000001</v>
      </c>
      <c r="AL93">
        <v>9.5358999999999998</v>
      </c>
      <c r="AM93">
        <v>0</v>
      </c>
      <c r="AN93">
        <v>0</v>
      </c>
      <c r="AO93">
        <v>0.51649919999999983</v>
      </c>
      <c r="AP93">
        <v>2.5318531745255801</v>
      </c>
      <c r="AQ93">
        <v>21.572980000000001</v>
      </c>
      <c r="AR93">
        <v>4.8489999999999975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692.84519709286997</v>
      </c>
      <c r="DN93">
        <v>23.79252025165594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254.80721480270134</v>
      </c>
      <c r="L94">
        <v>2.9996445902517408</v>
      </c>
      <c r="M94">
        <v>63.774255199550311</v>
      </c>
      <c r="N94">
        <v>69.0939180802648</v>
      </c>
      <c r="O94">
        <v>73.282950244647026</v>
      </c>
      <c r="P94">
        <v>17.491058906030855</v>
      </c>
      <c r="Q94">
        <v>1.0033260233918129</v>
      </c>
      <c r="R94">
        <v>4.000770244565218</v>
      </c>
      <c r="S94">
        <v>4.0020286956521733</v>
      </c>
      <c r="T94">
        <v>0</v>
      </c>
      <c r="U94">
        <v>62.111637068688715</v>
      </c>
      <c r="V94">
        <v>9.2796753742514966</v>
      </c>
      <c r="W94">
        <v>19.859396157365047</v>
      </c>
      <c r="X94">
        <v>43.191821623895663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13.844313120000001</v>
      </c>
      <c r="AH94">
        <v>0</v>
      </c>
      <c r="AI94">
        <v>0</v>
      </c>
      <c r="AJ94">
        <v>0</v>
      </c>
      <c r="AK94">
        <v>11.538180000000001</v>
      </c>
      <c r="AL94">
        <v>9.5358999999999998</v>
      </c>
      <c r="AM94">
        <v>0</v>
      </c>
      <c r="AN94">
        <v>0</v>
      </c>
      <c r="AO94">
        <v>0.51649919999999983</v>
      </c>
      <c r="AP94">
        <v>2.5318531745255801</v>
      </c>
      <c r="AQ94">
        <v>21.572980000000001</v>
      </c>
      <c r="AR94">
        <v>4.8489999999999975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683.34483958006342</v>
      </c>
      <c r="DN94">
        <v>23.466276925718329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254.80721480270134</v>
      </c>
      <c r="L95">
        <v>2.9996108146357283</v>
      </c>
      <c r="M95">
        <v>63.774255199550311</v>
      </c>
      <c r="N95">
        <v>69.0939180802648</v>
      </c>
      <c r="O95">
        <v>73.282950244647026</v>
      </c>
      <c r="P95">
        <v>17.491058906030855</v>
      </c>
      <c r="Q95">
        <v>1</v>
      </c>
      <c r="R95">
        <v>4.0016863186813181</v>
      </c>
      <c r="S95">
        <v>4.0034482758620689</v>
      </c>
      <c r="T95">
        <v>0</v>
      </c>
      <c r="U95">
        <v>62.111637068688715</v>
      </c>
      <c r="V95">
        <v>9.2796753742514966</v>
      </c>
      <c r="W95">
        <v>19.859396157365047</v>
      </c>
      <c r="X95">
        <v>43.191821623895663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13.844313120000001</v>
      </c>
      <c r="AH95">
        <v>0</v>
      </c>
      <c r="AI95">
        <v>0</v>
      </c>
      <c r="AJ95">
        <v>0</v>
      </c>
      <c r="AK95">
        <v>11.538180000000001</v>
      </c>
      <c r="AL95">
        <v>9.5358999999999998</v>
      </c>
      <c r="AM95">
        <v>0</v>
      </c>
      <c r="AN95">
        <v>0</v>
      </c>
      <c r="AO95">
        <v>0.51649919999999983</v>
      </c>
      <c r="AP95">
        <v>2.5318531745255801</v>
      </c>
      <c r="AQ95">
        <v>21.572980000000001</v>
      </c>
      <c r="AR95">
        <v>4.8489999999999975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683.3438494975104</v>
      </c>
      <c r="DN95">
        <v>23.46624286358966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254.79633713233036</v>
      </c>
      <c r="L96">
        <v>2.9996108146357283</v>
      </c>
      <c r="M96">
        <v>63.774255199550311</v>
      </c>
      <c r="N96">
        <v>69.0939180802648</v>
      </c>
      <c r="O96">
        <v>73.282950244647026</v>
      </c>
      <c r="P96">
        <v>17.491058906030855</v>
      </c>
      <c r="Q96">
        <v>1</v>
      </c>
      <c r="R96">
        <v>6.3506526939953805</v>
      </c>
      <c r="S96">
        <v>4.0034482758620689</v>
      </c>
      <c r="T96">
        <v>0</v>
      </c>
      <c r="U96">
        <v>62.111637068688715</v>
      </c>
      <c r="V96">
        <v>15.277202824269731</v>
      </c>
      <c r="W96">
        <v>19.859396157365047</v>
      </c>
      <c r="X96">
        <v>43.191821623895663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13.844313120000001</v>
      </c>
      <c r="AH96">
        <v>0</v>
      </c>
      <c r="AI96">
        <v>0</v>
      </c>
      <c r="AJ96">
        <v>0</v>
      </c>
      <c r="AK96">
        <v>11.538180000000001</v>
      </c>
      <c r="AL96">
        <v>9.5358999999999998</v>
      </c>
      <c r="AM96">
        <v>0</v>
      </c>
      <c r="AN96">
        <v>0</v>
      </c>
      <c r="AO96">
        <v>0.51649919999999983</v>
      </c>
      <c r="AP96">
        <v>2.5318531745255801</v>
      </c>
      <c r="AQ96">
        <v>21.572980000000001</v>
      </c>
      <c r="AR96">
        <v>4.8489999999999975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691.40272333325356</v>
      </c>
      <c r="DN96">
        <v>23.742985182807768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254.79633713233036</v>
      </c>
      <c r="L97">
        <v>2.9996108146357283</v>
      </c>
      <c r="M97">
        <v>63.774255199550311</v>
      </c>
      <c r="N97">
        <v>69.0939180802648</v>
      </c>
      <c r="O97">
        <v>73.282950244647026</v>
      </c>
      <c r="P97">
        <v>17.491058906030855</v>
      </c>
      <c r="Q97">
        <v>1</v>
      </c>
      <c r="R97">
        <v>4.0023076923076921</v>
      </c>
      <c r="S97">
        <v>4.0034482758620689</v>
      </c>
      <c r="T97">
        <v>0</v>
      </c>
      <c r="U97">
        <v>62.111637068688715</v>
      </c>
      <c r="V97">
        <v>15.277202824269731</v>
      </c>
      <c r="W97">
        <v>28.165080807369673</v>
      </c>
      <c r="X97">
        <v>43.191821623895663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13.844313120000001</v>
      </c>
      <c r="AH97">
        <v>0</v>
      </c>
      <c r="AI97">
        <v>0</v>
      </c>
      <c r="AJ97">
        <v>0</v>
      </c>
      <c r="AK97">
        <v>11.538180000000001</v>
      </c>
      <c r="AL97">
        <v>1.7337999999999996</v>
      </c>
      <c r="AM97">
        <v>0</v>
      </c>
      <c r="AN97">
        <v>0</v>
      </c>
      <c r="AO97">
        <v>0.51649919999999983</v>
      </c>
      <c r="AP97">
        <v>2.813170193917311</v>
      </c>
      <c r="AQ97">
        <v>21.572980000000001</v>
      </c>
      <c r="AR97">
        <v>4.8489999999999975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689.89116914006445</v>
      </c>
      <c r="DN97">
        <v>23.691096043705532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254.79633713233036</v>
      </c>
      <c r="L98">
        <v>2.9996108146357283</v>
      </c>
      <c r="M98">
        <v>63.774255199550311</v>
      </c>
      <c r="N98">
        <v>69.0939180802648</v>
      </c>
      <c r="O98">
        <v>73.282950244647026</v>
      </c>
      <c r="P98">
        <v>17.491058906030855</v>
      </c>
      <c r="Q98">
        <v>1</v>
      </c>
      <c r="R98">
        <v>4.0023076923076921</v>
      </c>
      <c r="S98">
        <v>4.0034482758620689</v>
      </c>
      <c r="T98">
        <v>0</v>
      </c>
      <c r="U98">
        <v>62.111637068688715</v>
      </c>
      <c r="V98">
        <v>15.277202824269731</v>
      </c>
      <c r="W98">
        <v>28.165080807369673</v>
      </c>
      <c r="X98">
        <v>43.191821623895663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13.844313120000001</v>
      </c>
      <c r="AH98">
        <v>0</v>
      </c>
      <c r="AI98">
        <v>0</v>
      </c>
      <c r="AJ98">
        <v>0</v>
      </c>
      <c r="AK98">
        <v>11.538180000000001</v>
      </c>
      <c r="AL98">
        <v>1.7337999999999996</v>
      </c>
      <c r="AM98">
        <v>0</v>
      </c>
      <c r="AN98">
        <v>0</v>
      </c>
      <c r="AO98">
        <v>0.51649919999999983</v>
      </c>
      <c r="AP98">
        <v>2.813170193917311</v>
      </c>
      <c r="AQ98">
        <v>21.572980000000001</v>
      </c>
      <c r="AR98">
        <v>4.8489999999999975</v>
      </c>
      <c r="AS98">
        <v>5.3172000000000006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691.03353970384683</v>
      </c>
      <c r="DN98">
        <v>23.730325479923195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6.1172978579938544</v>
      </c>
      <c r="L99">
        <f t="shared" si="2"/>
        <v>0.21632654615391056</v>
      </c>
      <c r="M99">
        <f t="shared" si="2"/>
        <v>1.5305821247892095</v>
      </c>
      <c r="N99">
        <f t="shared" si="2"/>
        <v>1.3980681560433452</v>
      </c>
      <c r="O99">
        <f t="shared" si="2"/>
        <v>1.7587908058715245</v>
      </c>
      <c r="P99">
        <f t="shared" si="2"/>
        <v>0.47791916648945876</v>
      </c>
      <c r="Q99">
        <f t="shared" si="2"/>
        <v>0.1034161962540819</v>
      </c>
      <c r="R99">
        <f t="shared" si="2"/>
        <v>0.41612732515456052</v>
      </c>
      <c r="S99">
        <f t="shared" si="2"/>
        <v>0.28083576956871381</v>
      </c>
      <c r="T99">
        <f t="shared" si="2"/>
        <v>0</v>
      </c>
      <c r="U99">
        <f t="shared" si="2"/>
        <v>1.4906792896485281</v>
      </c>
      <c r="V99">
        <f t="shared" si="2"/>
        <v>0.21969485749605011</v>
      </c>
      <c r="W99">
        <f t="shared" si="2"/>
        <v>0.48085079133273101</v>
      </c>
      <c r="X99">
        <f t="shared" si="2"/>
        <v>1.0369744541137502</v>
      </c>
      <c r="Y99">
        <f t="shared" si="2"/>
        <v>0</v>
      </c>
      <c r="Z99">
        <f t="shared" si="2"/>
        <v>2.8422705399999998E-2</v>
      </c>
      <c r="AA99">
        <f t="shared" si="2"/>
        <v>5.9004916143838342E-2</v>
      </c>
      <c r="AB99">
        <f t="shared" si="2"/>
        <v>0.10266159799999992</v>
      </c>
      <c r="AC99">
        <f t="shared" si="2"/>
        <v>3.190974281215643E-2</v>
      </c>
      <c r="AD99">
        <f t="shared" si="2"/>
        <v>7.6296299999999984E-2</v>
      </c>
      <c r="AE99">
        <f t="shared" si="2"/>
        <v>0.26055338399999972</v>
      </c>
      <c r="AF99">
        <f t="shared" si="2"/>
        <v>0.22883580000000039</v>
      </c>
      <c r="AG99">
        <f t="shared" si="2"/>
        <v>0.33226351487999983</v>
      </c>
      <c r="AH99">
        <f t="shared" si="2"/>
        <v>0.43546823999999995</v>
      </c>
      <c r="AI99">
        <f t="shared" si="2"/>
        <v>3.4621149299999994E-2</v>
      </c>
      <c r="AJ99">
        <f t="shared" si="2"/>
        <v>0</v>
      </c>
      <c r="AK99">
        <f t="shared" si="2"/>
        <v>0.27691632000000022</v>
      </c>
      <c r="AL99">
        <f t="shared" si="2"/>
        <v>0.37775167500000006</v>
      </c>
      <c r="AM99">
        <f t="shared" si="2"/>
        <v>2.9274683200000005E-2</v>
      </c>
      <c r="AN99">
        <f t="shared" si="2"/>
        <v>0</v>
      </c>
      <c r="AO99">
        <f t="shared" si="2"/>
        <v>1.3364416799999978E-2</v>
      </c>
      <c r="AP99">
        <f t="shared" si="2"/>
        <v>6.5297618639092378E-2</v>
      </c>
      <c r="AQ99">
        <f t="shared" si="2"/>
        <v>0.45504139999999998</v>
      </c>
      <c r="AR99">
        <f t="shared" si="2"/>
        <v>0.14180900500000007</v>
      </c>
      <c r="AS99">
        <f t="shared" si="2"/>
        <v>0.12141648942432358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17.993480681327505</v>
      </c>
      <c r="DN99">
        <f t="shared" ref="DN99" si="4">SUM(DN3:DN98)/4000</f>
        <v>0.60499161818160829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82.077423457799583</v>
      </c>
      <c r="L3">
        <v>65.227024066805399</v>
      </c>
      <c r="M3">
        <v>0</v>
      </c>
      <c r="N3">
        <v>14.4</v>
      </c>
      <c r="O3">
        <v>50.382674755352973</v>
      </c>
      <c r="P3">
        <v>51.3</v>
      </c>
      <c r="Q3">
        <v>1.0339101045296166</v>
      </c>
      <c r="R3">
        <v>10.765575530617221</v>
      </c>
      <c r="S3">
        <v>6.7011039005087616</v>
      </c>
      <c r="T3">
        <v>0</v>
      </c>
      <c r="U3">
        <v>330.95521253735768</v>
      </c>
      <c r="V3">
        <v>5.2652544910179637</v>
      </c>
      <c r="W3">
        <v>11.491175663311985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4.1858595999999988</v>
      </c>
      <c r="AF3">
        <v>0</v>
      </c>
      <c r="AG3">
        <v>0</v>
      </c>
      <c r="AH3">
        <v>5.2918799999999999</v>
      </c>
      <c r="AI3">
        <v>0</v>
      </c>
      <c r="AJ3">
        <v>0</v>
      </c>
      <c r="AK3">
        <v>6.6716099999999994</v>
      </c>
      <c r="AL3">
        <v>3.2461000000000007</v>
      </c>
      <c r="AM3">
        <v>0</v>
      </c>
      <c r="AN3">
        <v>0</v>
      </c>
      <c r="AO3">
        <v>0.29870400000000003</v>
      </c>
      <c r="AP3">
        <v>3.0907242200604053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674.90612637302627</v>
      </c>
      <c r="DN3">
        <v>23.176525280916543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82.077423457799583</v>
      </c>
      <c r="L4">
        <v>65.227024066805399</v>
      </c>
      <c r="M4">
        <v>0</v>
      </c>
      <c r="N4">
        <v>14.4</v>
      </c>
      <c r="O4">
        <v>50.382674755352973</v>
      </c>
      <c r="P4">
        <v>51.3</v>
      </c>
      <c r="Q4">
        <v>1.0030656429942417</v>
      </c>
      <c r="R4">
        <v>10.765575530617221</v>
      </c>
      <c r="S4">
        <v>6.7011039005087616</v>
      </c>
      <c r="T4">
        <v>0</v>
      </c>
      <c r="U4">
        <v>330.95521253735768</v>
      </c>
      <c r="V4">
        <v>5.2652544910179637</v>
      </c>
      <c r="W4">
        <v>11.491175663311985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4.1858595999999988</v>
      </c>
      <c r="AF4">
        <v>0</v>
      </c>
      <c r="AG4">
        <v>0</v>
      </c>
      <c r="AH4">
        <v>5.2918799999999999</v>
      </c>
      <c r="AI4">
        <v>0</v>
      </c>
      <c r="AJ4">
        <v>0</v>
      </c>
      <c r="AK4">
        <v>6.6716099999999994</v>
      </c>
      <c r="AL4">
        <v>3.2461000000000007</v>
      </c>
      <c r="AM4">
        <v>0</v>
      </c>
      <c r="AN4">
        <v>0</v>
      </c>
      <c r="AO4">
        <v>0.29870400000000003</v>
      </c>
      <c r="AP4">
        <v>3.0907242200604053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674.87630597569319</v>
      </c>
      <c r="DN4">
        <v>23.175501216714096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82.077423457799583</v>
      </c>
      <c r="L5">
        <v>65.227024066805399</v>
      </c>
      <c r="M5">
        <v>0</v>
      </c>
      <c r="N5">
        <v>14.4</v>
      </c>
      <c r="O5">
        <v>50.382674755352973</v>
      </c>
      <c r="P5">
        <v>51.3</v>
      </c>
      <c r="Q5">
        <v>1.0030656429942417</v>
      </c>
      <c r="R5">
        <v>10.765575530617221</v>
      </c>
      <c r="S5">
        <v>2.0685355570380253</v>
      </c>
      <c r="T5">
        <v>0</v>
      </c>
      <c r="U5">
        <v>330.95521253735768</v>
      </c>
      <c r="V5">
        <v>5.2652544910179637</v>
      </c>
      <c r="W5">
        <v>11.491175663311985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4.1858595999999988</v>
      </c>
      <c r="AF5">
        <v>0</v>
      </c>
      <c r="AG5">
        <v>0</v>
      </c>
      <c r="AH5">
        <v>5.2918799999999999</v>
      </c>
      <c r="AI5">
        <v>0</v>
      </c>
      <c r="AJ5">
        <v>0</v>
      </c>
      <c r="AK5">
        <v>6.6716099999999994</v>
      </c>
      <c r="AL5">
        <v>3.2461000000000007</v>
      </c>
      <c r="AM5">
        <v>0</v>
      </c>
      <c r="AN5">
        <v>0</v>
      </c>
      <c r="AO5">
        <v>0.29870400000000003</v>
      </c>
      <c r="AP5">
        <v>3.0907242200604053</v>
      </c>
      <c r="AQ5">
        <v>0</v>
      </c>
      <c r="AR5">
        <v>1.6824000000000003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659.8250009431614</v>
      </c>
      <c r="DN5">
        <v>22.658637905775212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82.084262867669636</v>
      </c>
      <c r="L6">
        <v>65.227024066805399</v>
      </c>
      <c r="M6">
        <v>0</v>
      </c>
      <c r="N6">
        <v>14.4</v>
      </c>
      <c r="O6">
        <v>50.382674755352973</v>
      </c>
      <c r="P6">
        <v>51.3</v>
      </c>
      <c r="Q6">
        <v>1.0030656429942417</v>
      </c>
      <c r="R6">
        <v>4.9966290953545238</v>
      </c>
      <c r="S6">
        <v>1.9961693302891934</v>
      </c>
      <c r="T6">
        <v>0</v>
      </c>
      <c r="U6">
        <v>330.95521253735768</v>
      </c>
      <c r="V6">
        <v>5.2658963282937359</v>
      </c>
      <c r="W6">
        <v>11.491175663311985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4.1858595999999988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6.6716099999999994</v>
      </c>
      <c r="AL6">
        <v>3.2461000000000007</v>
      </c>
      <c r="AM6">
        <v>0</v>
      </c>
      <c r="AN6">
        <v>0</v>
      </c>
      <c r="AO6">
        <v>0.29870400000000003</v>
      </c>
      <c r="AP6">
        <v>3.0907242200604053</v>
      </c>
      <c r="AQ6">
        <v>0</v>
      </c>
      <c r="AR6">
        <v>1.6824000000000003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654.18485251411789</v>
      </c>
      <c r="DN6">
        <v>22.464954919953058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82.084262867669636</v>
      </c>
      <c r="L7">
        <v>65.227024066805399</v>
      </c>
      <c r="M7">
        <v>0</v>
      </c>
      <c r="N7">
        <v>14.4</v>
      </c>
      <c r="O7">
        <v>50.382674755352973</v>
      </c>
      <c r="P7">
        <v>51.3</v>
      </c>
      <c r="Q7">
        <v>1.0030656429942417</v>
      </c>
      <c r="R7">
        <v>4.9966290953545238</v>
      </c>
      <c r="S7">
        <v>1.9961693302891934</v>
      </c>
      <c r="T7">
        <v>0</v>
      </c>
      <c r="U7">
        <v>330.95521253735768</v>
      </c>
      <c r="V7">
        <v>5.2658963282937359</v>
      </c>
      <c r="W7">
        <v>11.678427217586108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4.1858595999999988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6.6716099999999994</v>
      </c>
      <c r="AL7">
        <v>3.2461000000000007</v>
      </c>
      <c r="AM7">
        <v>0</v>
      </c>
      <c r="AN7">
        <v>0</v>
      </c>
      <c r="AO7">
        <v>0.29870400000000003</v>
      </c>
      <c r="AP7">
        <v>1.3013575663412231</v>
      </c>
      <c r="AQ7">
        <v>0</v>
      </c>
      <c r="AR7">
        <v>1.6824000000000003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647.44548596564834</v>
      </c>
      <c r="DN7">
        <v>22.233416070583232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82.084262867669636</v>
      </c>
      <c r="L8">
        <v>65.227024066805399</v>
      </c>
      <c r="M8">
        <v>0</v>
      </c>
      <c r="N8">
        <v>14.4</v>
      </c>
      <c r="O8">
        <v>50.382674755352973</v>
      </c>
      <c r="P8">
        <v>51.3</v>
      </c>
      <c r="Q8">
        <v>1.0030656429942417</v>
      </c>
      <c r="R8">
        <v>4.9966290953545238</v>
      </c>
      <c r="S8">
        <v>1.9961693302891934</v>
      </c>
      <c r="T8">
        <v>0</v>
      </c>
      <c r="U8">
        <v>330.95521253735768</v>
      </c>
      <c r="V8">
        <v>5.2658963282937359</v>
      </c>
      <c r="W8">
        <v>11.491451764371085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4.1858595999999988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6.6716099999999994</v>
      </c>
      <c r="AL8">
        <v>3.2461000000000007</v>
      </c>
      <c r="AM8">
        <v>0</v>
      </c>
      <c r="AN8">
        <v>0</v>
      </c>
      <c r="AO8">
        <v>0.29870400000000003</v>
      </c>
      <c r="AP8">
        <v>1.3013575663412231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646.93436254824041</v>
      </c>
      <c r="DN8">
        <v>22.215864034776054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82.084262867669636</v>
      </c>
      <c r="L9">
        <v>54.995638033159345</v>
      </c>
      <c r="M9">
        <v>0</v>
      </c>
      <c r="N9">
        <v>14.4</v>
      </c>
      <c r="O9">
        <v>50.382674755352973</v>
      </c>
      <c r="P9">
        <v>51.3</v>
      </c>
      <c r="Q9">
        <v>1.0030656429942417</v>
      </c>
      <c r="R9">
        <v>4.9966290953545238</v>
      </c>
      <c r="S9">
        <v>1.9961693302891934</v>
      </c>
      <c r="T9">
        <v>0</v>
      </c>
      <c r="U9">
        <v>330.95521253735768</v>
      </c>
      <c r="V9">
        <v>5.2658963282937359</v>
      </c>
      <c r="W9">
        <v>11.491451764371085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4.1858595999999988</v>
      </c>
      <c r="AF9">
        <v>0</v>
      </c>
      <c r="AG9">
        <v>0</v>
      </c>
      <c r="AH9">
        <v>0</v>
      </c>
      <c r="AI9">
        <v>0</v>
      </c>
      <c r="AJ9">
        <v>0</v>
      </c>
      <c r="AK9">
        <v>6.6716099999999994</v>
      </c>
      <c r="AL9">
        <v>4.7216000000000014</v>
      </c>
      <c r="AM9">
        <v>0</v>
      </c>
      <c r="AN9">
        <v>0</v>
      </c>
      <c r="AO9">
        <v>0.29870400000000003</v>
      </c>
      <c r="AP9">
        <v>1.3013575663412231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633.35298234455399</v>
      </c>
      <c r="DN9">
        <v>21.74947820481631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82.084262867669636</v>
      </c>
      <c r="L10">
        <v>32.995343798427371</v>
      </c>
      <c r="M10">
        <v>0</v>
      </c>
      <c r="N10">
        <v>14.4</v>
      </c>
      <c r="O10">
        <v>50.382674755352973</v>
      </c>
      <c r="P10">
        <v>51.3</v>
      </c>
      <c r="Q10">
        <v>1.0030656429942417</v>
      </c>
      <c r="R10">
        <v>4.9966290953545238</v>
      </c>
      <c r="S10">
        <v>1.9961693302891934</v>
      </c>
      <c r="T10">
        <v>0</v>
      </c>
      <c r="U10">
        <v>330.95521253735768</v>
      </c>
      <c r="V10">
        <v>5.2658963282937359</v>
      </c>
      <c r="W10">
        <v>11.491451764371085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6.6716099999999994</v>
      </c>
      <c r="AL10">
        <v>18.001100000000005</v>
      </c>
      <c r="AM10">
        <v>0</v>
      </c>
      <c r="AN10">
        <v>0</v>
      </c>
      <c r="AO10">
        <v>0.29870400000000003</v>
      </c>
      <c r="AP10">
        <v>1.3013575663412231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624.92171847841519</v>
      </c>
      <c r="DN10">
        <v>21.459947836223211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82.084262867669636</v>
      </c>
      <c r="L11">
        <v>32.995343798427371</v>
      </c>
      <c r="M11">
        <v>0</v>
      </c>
      <c r="N11">
        <v>14.4</v>
      </c>
      <c r="O11">
        <v>50.382674755352973</v>
      </c>
      <c r="P11">
        <v>51.3</v>
      </c>
      <c r="Q11">
        <v>1.0030656429942417</v>
      </c>
      <c r="R11">
        <v>4.9966290953545238</v>
      </c>
      <c r="S11">
        <v>1.9961693302891934</v>
      </c>
      <c r="T11">
        <v>0</v>
      </c>
      <c r="U11">
        <v>330.95521253735768</v>
      </c>
      <c r="V11">
        <v>5.2658963282937359</v>
      </c>
      <c r="W11">
        <v>11.491451764371085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6.6716099999999994</v>
      </c>
      <c r="AL11">
        <v>18.001100000000005</v>
      </c>
      <c r="AM11">
        <v>0</v>
      </c>
      <c r="AN11">
        <v>0</v>
      </c>
      <c r="AO11">
        <v>0.29870400000000003</v>
      </c>
      <c r="AP11">
        <v>1.3013575663412231</v>
      </c>
      <c r="AQ11">
        <v>0</v>
      </c>
      <c r="AR11">
        <v>2.5796800000000006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625.78920877225585</v>
      </c>
      <c r="DN11">
        <v>21.489737542382631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82.084262867669636</v>
      </c>
      <c r="L12">
        <v>32.995343798427371</v>
      </c>
      <c r="M12">
        <v>0</v>
      </c>
      <c r="N12">
        <v>14.4</v>
      </c>
      <c r="O12">
        <v>50.382674755352973</v>
      </c>
      <c r="P12">
        <v>51.3</v>
      </c>
      <c r="Q12">
        <v>1.0030656429942417</v>
      </c>
      <c r="R12">
        <v>4.9966290953545238</v>
      </c>
      <c r="S12">
        <v>1.9961693302891934</v>
      </c>
      <c r="T12">
        <v>0</v>
      </c>
      <c r="U12">
        <v>330.95521253735768</v>
      </c>
      <c r="V12">
        <v>5.2658963282937359</v>
      </c>
      <c r="W12">
        <v>11.491451764371085</v>
      </c>
      <c r="X12">
        <v>24.978029028186793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6.6716099999999994</v>
      </c>
      <c r="AL12">
        <v>18.001100000000005</v>
      </c>
      <c r="AM12">
        <v>0</v>
      </c>
      <c r="AN12">
        <v>0</v>
      </c>
      <c r="AO12">
        <v>0.29870400000000003</v>
      </c>
      <c r="AP12">
        <v>1.3013575663412231</v>
      </c>
      <c r="AQ12">
        <v>0</v>
      </c>
      <c r="AR12">
        <v>2.5796800000000006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625.78920877225585</v>
      </c>
      <c r="DN12">
        <v>21.489737542382631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82.084262867669636</v>
      </c>
      <c r="L13">
        <v>32.995343798427371</v>
      </c>
      <c r="M13">
        <v>0</v>
      </c>
      <c r="N13">
        <v>14.4</v>
      </c>
      <c r="O13">
        <v>50.382674755352973</v>
      </c>
      <c r="P13">
        <v>51.3</v>
      </c>
      <c r="Q13">
        <v>1.0030656429942417</v>
      </c>
      <c r="R13">
        <v>4.9966290953545238</v>
      </c>
      <c r="S13">
        <v>1.9961693302891934</v>
      </c>
      <c r="T13">
        <v>0</v>
      </c>
      <c r="U13">
        <v>330.95521253735768</v>
      </c>
      <c r="V13">
        <v>5.2658963282937359</v>
      </c>
      <c r="W13">
        <v>11.491451764371085</v>
      </c>
      <c r="X13">
        <v>24.978029028186793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6.6716099999999994</v>
      </c>
      <c r="AL13">
        <v>18.001100000000005</v>
      </c>
      <c r="AM13">
        <v>0</v>
      </c>
      <c r="AN13">
        <v>0</v>
      </c>
      <c r="AO13">
        <v>0.29870400000000003</v>
      </c>
      <c r="AP13">
        <v>1.3013575663412231</v>
      </c>
      <c r="AQ13">
        <v>0</v>
      </c>
      <c r="AR13">
        <v>2.5796800000000006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625.78920877225585</v>
      </c>
      <c r="DN13">
        <v>21.489737542382631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82.084262867669636</v>
      </c>
      <c r="L14">
        <v>38.001965807127291</v>
      </c>
      <c r="M14">
        <v>0</v>
      </c>
      <c r="N14">
        <v>14.4</v>
      </c>
      <c r="O14">
        <v>50.382674755352973</v>
      </c>
      <c r="P14">
        <v>51.3</v>
      </c>
      <c r="Q14">
        <v>1.0030656429942417</v>
      </c>
      <c r="R14">
        <v>4.9966290953545238</v>
      </c>
      <c r="S14">
        <v>1.9961693302891934</v>
      </c>
      <c r="T14">
        <v>0</v>
      </c>
      <c r="U14">
        <v>330.95521253735768</v>
      </c>
      <c r="V14">
        <v>5.2658963282937359</v>
      </c>
      <c r="W14">
        <v>11.491451764371085</v>
      </c>
      <c r="X14">
        <v>24.978029028186793</v>
      </c>
      <c r="Y14">
        <v>0</v>
      </c>
      <c r="Z14">
        <v>0.27940000000000004</v>
      </c>
      <c r="AA14">
        <v>0</v>
      </c>
      <c r="AB14">
        <v>0</v>
      </c>
      <c r="AC14">
        <v>0</v>
      </c>
      <c r="AD14">
        <v>0</v>
      </c>
      <c r="AE14">
        <v>4.1858595999999988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6.6716099999999994</v>
      </c>
      <c r="AL14">
        <v>3.8363000000000009</v>
      </c>
      <c r="AM14">
        <v>0</v>
      </c>
      <c r="AN14">
        <v>0</v>
      </c>
      <c r="AO14">
        <v>0.29870400000000003</v>
      </c>
      <c r="AP14">
        <v>1.3013575663412231</v>
      </c>
      <c r="AQ14">
        <v>0</v>
      </c>
      <c r="AR14">
        <v>2.5796800000000006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617.20520615947521</v>
      </c>
      <c r="DN14">
        <v>21.194962163863195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82.084262867669636</v>
      </c>
      <c r="L15">
        <v>38.001965807127291</v>
      </c>
      <c r="M15">
        <v>0</v>
      </c>
      <c r="N15">
        <v>14.4</v>
      </c>
      <c r="O15">
        <v>50.382674755352973</v>
      </c>
      <c r="P15">
        <v>51.3</v>
      </c>
      <c r="Q15">
        <v>1.0030656429942417</v>
      </c>
      <c r="R15">
        <v>4.9966290953545238</v>
      </c>
      <c r="S15">
        <v>1.9961693302891934</v>
      </c>
      <c r="T15">
        <v>0</v>
      </c>
      <c r="U15">
        <v>330.95521253735768</v>
      </c>
      <c r="V15">
        <v>5.2658963282937359</v>
      </c>
      <c r="W15">
        <v>11.491451764371085</v>
      </c>
      <c r="X15">
        <v>24.978029028186793</v>
      </c>
      <c r="Y15">
        <v>0</v>
      </c>
      <c r="Z15">
        <v>0.27940000000000004</v>
      </c>
      <c r="AA15">
        <v>0</v>
      </c>
      <c r="AB15">
        <v>0</v>
      </c>
      <c r="AC15">
        <v>0</v>
      </c>
      <c r="AD15">
        <v>0</v>
      </c>
      <c r="AE15">
        <v>4.1858595999999988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6.6716099999999994</v>
      </c>
      <c r="AL15">
        <v>3.2461000000000007</v>
      </c>
      <c r="AM15">
        <v>0</v>
      </c>
      <c r="AN15">
        <v>0</v>
      </c>
      <c r="AO15">
        <v>0.29870400000000003</v>
      </c>
      <c r="AP15">
        <v>1.3013575663412231</v>
      </c>
      <c r="AQ15">
        <v>0</v>
      </c>
      <c r="AR15">
        <v>1.4019999999999999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615.49601988722338</v>
      </c>
      <c r="DN15">
        <v>21.136268436114936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82.084262867669636</v>
      </c>
      <c r="L16">
        <v>38.674046589817486</v>
      </c>
      <c r="M16">
        <v>0</v>
      </c>
      <c r="N16">
        <v>14.4</v>
      </c>
      <c r="O16">
        <v>50.382674755352973</v>
      </c>
      <c r="P16">
        <v>51.3</v>
      </c>
      <c r="Q16">
        <v>1.0030656429942417</v>
      </c>
      <c r="R16">
        <v>10.324044069512196</v>
      </c>
      <c r="S16">
        <v>1.9961693302891934</v>
      </c>
      <c r="T16">
        <v>0</v>
      </c>
      <c r="U16">
        <v>330.95521253735768</v>
      </c>
      <c r="V16">
        <v>5.2658963282937359</v>
      </c>
      <c r="W16">
        <v>11.491451764371085</v>
      </c>
      <c r="X16">
        <v>24.978029028186793</v>
      </c>
      <c r="Y16">
        <v>0</v>
      </c>
      <c r="Z16">
        <v>0.27940000000000004</v>
      </c>
      <c r="AA16">
        <v>0</v>
      </c>
      <c r="AB16">
        <v>0</v>
      </c>
      <c r="AC16">
        <v>0</v>
      </c>
      <c r="AD16">
        <v>0</v>
      </c>
      <c r="AE16">
        <v>4.1858595999999988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6.6716099999999994</v>
      </c>
      <c r="AL16">
        <v>3.2461000000000007</v>
      </c>
      <c r="AM16">
        <v>0</v>
      </c>
      <c r="AN16">
        <v>0</v>
      </c>
      <c r="AO16">
        <v>0.29870400000000003</v>
      </c>
      <c r="AP16">
        <v>1.3013575663412231</v>
      </c>
      <c r="AQ16">
        <v>0</v>
      </c>
      <c r="AR16">
        <v>1.4019999999999999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621.29633247707795</v>
      </c>
      <c r="DN16">
        <v>21.335451603108307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82.084262867669636</v>
      </c>
      <c r="L17">
        <v>38.674046589817486</v>
      </c>
      <c r="M17">
        <v>0</v>
      </c>
      <c r="N17">
        <v>14.4</v>
      </c>
      <c r="O17">
        <v>50.382674755352973</v>
      </c>
      <c r="P17">
        <v>51.3</v>
      </c>
      <c r="Q17">
        <v>1.0030656429942417</v>
      </c>
      <c r="R17">
        <v>10.767488102893889</v>
      </c>
      <c r="S17">
        <v>1.9961693302891934</v>
      </c>
      <c r="T17">
        <v>0</v>
      </c>
      <c r="U17">
        <v>330.95521253735768</v>
      </c>
      <c r="V17">
        <v>5.2658963282937359</v>
      </c>
      <c r="W17">
        <v>11.491451764371085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</v>
      </c>
      <c r="AE17">
        <v>4.1858595999999988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6.6716099999999994</v>
      </c>
      <c r="AL17">
        <v>3.2461000000000007</v>
      </c>
      <c r="AM17">
        <v>0</v>
      </c>
      <c r="AN17">
        <v>0</v>
      </c>
      <c r="AO17">
        <v>0.29870400000000003</v>
      </c>
      <c r="AP17">
        <v>1.3013575663412231</v>
      </c>
      <c r="AQ17">
        <v>0</v>
      </c>
      <c r="AR17">
        <v>1.4019999999999999</v>
      </c>
      <c r="AS17">
        <v>1.3668000000000002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620.73398733300473</v>
      </c>
      <c r="DN17">
        <v>21.316140780563281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82.084262867669636</v>
      </c>
      <c r="L18">
        <v>31.89862694300518</v>
      </c>
      <c r="M18">
        <v>0</v>
      </c>
      <c r="N18">
        <v>14.4</v>
      </c>
      <c r="O18">
        <v>50.382674755352973</v>
      </c>
      <c r="P18">
        <v>51.3</v>
      </c>
      <c r="Q18">
        <v>1.0030656429942417</v>
      </c>
      <c r="R18">
        <v>10.767488102893889</v>
      </c>
      <c r="S18">
        <v>1.9961693302891934</v>
      </c>
      <c r="T18">
        <v>0</v>
      </c>
      <c r="U18">
        <v>330.95521253735768</v>
      </c>
      <c r="V18">
        <v>5.2658963282937359</v>
      </c>
      <c r="W18">
        <v>11.491451764371085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6.6716099999999994</v>
      </c>
      <c r="AL18">
        <v>3.2461000000000007</v>
      </c>
      <c r="AM18">
        <v>0</v>
      </c>
      <c r="AN18">
        <v>0</v>
      </c>
      <c r="AO18">
        <v>0.29870400000000003</v>
      </c>
      <c r="AP18">
        <v>1.3013575663412231</v>
      </c>
      <c r="AQ18">
        <v>0</v>
      </c>
      <c r="AR18">
        <v>1.4019999999999999</v>
      </c>
      <c r="AS18">
        <v>1.3668000000000002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614.18351161846658</v>
      </c>
      <c r="DN18">
        <v>21.091196848289108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82.084262867669636</v>
      </c>
      <c r="L19">
        <v>31.89862694300518</v>
      </c>
      <c r="M19">
        <v>0</v>
      </c>
      <c r="N19">
        <v>14.4</v>
      </c>
      <c r="O19">
        <v>50.382674755352973</v>
      </c>
      <c r="P19">
        <v>51.3</v>
      </c>
      <c r="Q19">
        <v>1.0030656429942417</v>
      </c>
      <c r="R19">
        <v>10.767488102893889</v>
      </c>
      <c r="S19">
        <v>1.9961693302891934</v>
      </c>
      <c r="T19">
        <v>0</v>
      </c>
      <c r="U19">
        <v>330.95521253735768</v>
      </c>
      <c r="V19">
        <v>5.2658963282937359</v>
      </c>
      <c r="W19">
        <v>11.491451764371085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4.1858595999999988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6.6716099999999994</v>
      </c>
      <c r="AL19">
        <v>3.2461000000000007</v>
      </c>
      <c r="AM19">
        <v>0</v>
      </c>
      <c r="AN19">
        <v>0</v>
      </c>
      <c r="AO19">
        <v>0.29870400000000003</v>
      </c>
      <c r="AP19">
        <v>3.0907242200604053</v>
      </c>
      <c r="AQ19">
        <v>0</v>
      </c>
      <c r="AR19">
        <v>1.4019999999999999</v>
      </c>
      <c r="AS19">
        <v>1.3668000000000002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621.49466416252278</v>
      </c>
      <c r="DN19">
        <v>21.342370957952134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82.084262867669636</v>
      </c>
      <c r="L20">
        <v>31.89862694300518</v>
      </c>
      <c r="M20">
        <v>0</v>
      </c>
      <c r="N20">
        <v>14.4</v>
      </c>
      <c r="O20">
        <v>50.382674755352973</v>
      </c>
      <c r="P20">
        <v>51.3</v>
      </c>
      <c r="Q20">
        <v>1.0030656429942417</v>
      </c>
      <c r="R20">
        <v>10.767488102893889</v>
      </c>
      <c r="S20">
        <v>1.9961693302891934</v>
      </c>
      <c r="T20">
        <v>0</v>
      </c>
      <c r="U20">
        <v>330.95521253735768</v>
      </c>
      <c r="V20">
        <v>5.2658963282937359</v>
      </c>
      <c r="W20">
        <v>11.491451764371085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4.1858595999999988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6.6716099999999994</v>
      </c>
      <c r="AL20">
        <v>3.2461000000000007</v>
      </c>
      <c r="AM20">
        <v>0</v>
      </c>
      <c r="AN20">
        <v>0</v>
      </c>
      <c r="AO20">
        <v>0.29870400000000003</v>
      </c>
      <c r="AP20">
        <v>3.0907242200604053</v>
      </c>
      <c r="AQ20">
        <v>0</v>
      </c>
      <c r="AR20">
        <v>1.4019999999999999</v>
      </c>
      <c r="AS20">
        <v>1.3668000000000002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621.49466416252278</v>
      </c>
      <c r="DN20">
        <v>21.342370957952134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82.084262867669636</v>
      </c>
      <c r="L21">
        <v>31.899273443176224</v>
      </c>
      <c r="M21">
        <v>0</v>
      </c>
      <c r="N21">
        <v>14.893353065485607</v>
      </c>
      <c r="O21">
        <v>50.382674755352973</v>
      </c>
      <c r="P21">
        <v>51.3</v>
      </c>
      <c r="Q21">
        <v>1.0030656429942417</v>
      </c>
      <c r="R21">
        <v>10.767488102893889</v>
      </c>
      <c r="S21">
        <v>1.9961693302891934</v>
      </c>
      <c r="T21">
        <v>0</v>
      </c>
      <c r="U21">
        <v>330.95521253735768</v>
      </c>
      <c r="V21">
        <v>5.2658963282937359</v>
      </c>
      <c r="W21">
        <v>11.491451764371085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4.1858595999999988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6.6716099999999994</v>
      </c>
      <c r="AL21">
        <v>3.2461000000000007</v>
      </c>
      <c r="AM21">
        <v>0</v>
      </c>
      <c r="AN21">
        <v>0</v>
      </c>
      <c r="AO21">
        <v>0.29870400000000003</v>
      </c>
      <c r="AP21">
        <v>3.0907242200604053</v>
      </c>
      <c r="AQ21">
        <v>0</v>
      </c>
      <c r="AR21">
        <v>1.4019999999999999</v>
      </c>
      <c r="AS21">
        <v>1.3668000000000002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621.97226289075775</v>
      </c>
      <c r="DN21">
        <v>21.358771795373762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82.077423457799583</v>
      </c>
      <c r="L22">
        <v>31.909951957115403</v>
      </c>
      <c r="M22">
        <v>0</v>
      </c>
      <c r="N22">
        <v>17.813490347052387</v>
      </c>
      <c r="O22">
        <v>50.382674755352973</v>
      </c>
      <c r="P22">
        <v>51.3</v>
      </c>
      <c r="Q22">
        <v>1.0030656429942417</v>
      </c>
      <c r="R22">
        <v>9.9058531190665615</v>
      </c>
      <c r="S22">
        <v>1.9961693302891934</v>
      </c>
      <c r="T22">
        <v>0</v>
      </c>
      <c r="U22">
        <v>330.95521253735768</v>
      </c>
      <c r="V22">
        <v>5.2652544910179637</v>
      </c>
      <c r="W22">
        <v>11.491175663311985</v>
      </c>
      <c r="X22">
        <v>24.978029028186793</v>
      </c>
      <c r="Y22">
        <v>0</v>
      </c>
      <c r="Z22">
        <v>0.27940000000000004</v>
      </c>
      <c r="AA22">
        <v>0</v>
      </c>
      <c r="AB22">
        <v>3.3453680000000015</v>
      </c>
      <c r="AC22">
        <v>0</v>
      </c>
      <c r="AD22">
        <v>0</v>
      </c>
      <c r="AE22">
        <v>4.1858595999999988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6.6716099999999994</v>
      </c>
      <c r="AL22">
        <v>3.2461000000000007</v>
      </c>
      <c r="AM22">
        <v>0</v>
      </c>
      <c r="AN22">
        <v>0</v>
      </c>
      <c r="AO22">
        <v>0.29870400000000003</v>
      </c>
      <c r="AP22">
        <v>3.0907242200604053</v>
      </c>
      <c r="AQ22">
        <v>0</v>
      </c>
      <c r="AR22">
        <v>1.4019999999999999</v>
      </c>
      <c r="AS22">
        <v>1.3668000000000002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627.19954919070562</v>
      </c>
      <c r="DN22">
        <v>21.538276958899747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82.077423457799583</v>
      </c>
      <c r="L23">
        <v>65.226663369656322</v>
      </c>
      <c r="M23">
        <v>0</v>
      </c>
      <c r="N23">
        <v>18.462535324989911</v>
      </c>
      <c r="O23">
        <v>50.382674755352973</v>
      </c>
      <c r="P23">
        <v>51.3</v>
      </c>
      <c r="Q23">
        <v>1.0030656429942417</v>
      </c>
      <c r="R23">
        <v>10.765575530617221</v>
      </c>
      <c r="S23">
        <v>1.9961693302891934</v>
      </c>
      <c r="T23">
        <v>0</v>
      </c>
      <c r="U23">
        <v>330.95521253735768</v>
      </c>
      <c r="V23">
        <v>5.2652544910179637</v>
      </c>
      <c r="W23">
        <v>11.491175663311985</v>
      </c>
      <c r="X23">
        <v>24.978029028186793</v>
      </c>
      <c r="Y23">
        <v>0</v>
      </c>
      <c r="Z23">
        <v>0.27940000000000004</v>
      </c>
      <c r="AA23">
        <v>0</v>
      </c>
      <c r="AB23">
        <v>3.3453680000000015</v>
      </c>
      <c r="AC23">
        <v>0</v>
      </c>
      <c r="AD23">
        <v>0.33549999999999996</v>
      </c>
      <c r="AE23">
        <v>4.1858595999999988</v>
      </c>
      <c r="AF23">
        <v>0</v>
      </c>
      <c r="AG23">
        <v>0</v>
      </c>
      <c r="AH23">
        <v>10.102680000000001</v>
      </c>
      <c r="AI23">
        <v>0</v>
      </c>
      <c r="AJ23">
        <v>0</v>
      </c>
      <c r="AK23">
        <v>6.6716099999999994</v>
      </c>
      <c r="AL23">
        <v>3.2461000000000007</v>
      </c>
      <c r="AM23">
        <v>0</v>
      </c>
      <c r="AN23">
        <v>0</v>
      </c>
      <c r="AO23">
        <v>0.29870400000000003</v>
      </c>
      <c r="AP23">
        <v>1.3013575663412231</v>
      </c>
      <c r="AQ23">
        <v>0</v>
      </c>
      <c r="AR23">
        <v>1.4019999999999999</v>
      </c>
      <c r="AS23">
        <v>1.3668000000000002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663.64930188750941</v>
      </c>
      <c r="DN23">
        <v>22.789856410405744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82.077423457799583</v>
      </c>
      <c r="L24">
        <v>65.22502305097629</v>
      </c>
      <c r="M24">
        <v>0</v>
      </c>
      <c r="N24">
        <v>19.994818431867987</v>
      </c>
      <c r="O24">
        <v>50.382674755352973</v>
      </c>
      <c r="P24">
        <v>51.3</v>
      </c>
      <c r="Q24">
        <v>2.5426486567164179</v>
      </c>
      <c r="R24">
        <v>10.765575530617221</v>
      </c>
      <c r="S24">
        <v>6.7011039005087616</v>
      </c>
      <c r="T24">
        <v>0</v>
      </c>
      <c r="U24">
        <v>330.95521253735768</v>
      </c>
      <c r="V24">
        <v>5.2652544910179637</v>
      </c>
      <c r="W24">
        <v>11.491175663311985</v>
      </c>
      <c r="X24">
        <v>24.978029028186793</v>
      </c>
      <c r="Y24">
        <v>0</v>
      </c>
      <c r="Z24">
        <v>0.27940000000000004</v>
      </c>
      <c r="AA24">
        <v>0</v>
      </c>
      <c r="AB24">
        <v>3.3453680000000015</v>
      </c>
      <c r="AC24">
        <v>0</v>
      </c>
      <c r="AD24">
        <v>2.3149499999999996</v>
      </c>
      <c r="AE24">
        <v>4.1858595999999988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6.6716099999999994</v>
      </c>
      <c r="AL24">
        <v>3.2461000000000007</v>
      </c>
      <c r="AM24">
        <v>0</v>
      </c>
      <c r="AN24">
        <v>0</v>
      </c>
      <c r="AO24">
        <v>0.29870400000000003</v>
      </c>
      <c r="AP24">
        <v>1.3013575663412231</v>
      </c>
      <c r="AQ24">
        <v>0</v>
      </c>
      <c r="AR24">
        <v>1.4019999999999999</v>
      </c>
      <c r="AS24">
        <v>1.3668000000000002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673.08005908882001</v>
      </c>
      <c r="DN24">
        <v>23.113709581235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82.077423457799583</v>
      </c>
      <c r="L25">
        <v>65.22502305097629</v>
      </c>
      <c r="M25">
        <v>0</v>
      </c>
      <c r="N25">
        <v>14.894955859005275</v>
      </c>
      <c r="O25">
        <v>50.382674755352973</v>
      </c>
      <c r="P25">
        <v>51.3</v>
      </c>
      <c r="Q25">
        <v>2.5426486567164179</v>
      </c>
      <c r="R25">
        <v>10.765575530617221</v>
      </c>
      <c r="S25">
        <v>6.7011039005087616</v>
      </c>
      <c r="T25">
        <v>0</v>
      </c>
      <c r="U25">
        <v>330.95521253735768</v>
      </c>
      <c r="V25">
        <v>5.2652544910179637</v>
      </c>
      <c r="W25">
        <v>11.491175663311985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4.1858595999999988</v>
      </c>
      <c r="AF25">
        <v>0</v>
      </c>
      <c r="AG25">
        <v>0</v>
      </c>
      <c r="AH25">
        <v>15.154020000000001</v>
      </c>
      <c r="AI25">
        <v>0</v>
      </c>
      <c r="AJ25">
        <v>0</v>
      </c>
      <c r="AK25">
        <v>6.6716099999999994</v>
      </c>
      <c r="AL25">
        <v>3.2461000000000007</v>
      </c>
      <c r="AM25">
        <v>0</v>
      </c>
      <c r="AN25">
        <v>0</v>
      </c>
      <c r="AO25">
        <v>0.29870400000000003</v>
      </c>
      <c r="AP25">
        <v>1.3013575663412231</v>
      </c>
      <c r="AQ25">
        <v>0</v>
      </c>
      <c r="AR25">
        <v>1.4019999999999999</v>
      </c>
      <c r="AS25">
        <v>1.3668000000000002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673.03314755682084</v>
      </c>
      <c r="DN25">
        <v>23.112098540371345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82.077423457799583</v>
      </c>
      <c r="L26">
        <v>65.22502305097629</v>
      </c>
      <c r="M26">
        <v>0</v>
      </c>
      <c r="N26">
        <v>14.893730246993405</v>
      </c>
      <c r="O26">
        <v>50.382674755352973</v>
      </c>
      <c r="P26">
        <v>51.3</v>
      </c>
      <c r="Q26">
        <v>2.5426486567164179</v>
      </c>
      <c r="R26">
        <v>10.765575530617221</v>
      </c>
      <c r="S26">
        <v>6.7011039005087616</v>
      </c>
      <c r="T26">
        <v>0</v>
      </c>
      <c r="U26">
        <v>330.95521253735768</v>
      </c>
      <c r="V26">
        <v>5.2652544910179637</v>
      </c>
      <c r="W26">
        <v>11.491175663311985</v>
      </c>
      <c r="X26">
        <v>24.978029028186793</v>
      </c>
      <c r="Y26">
        <v>0</v>
      </c>
      <c r="Z26">
        <v>0.27940000000000004</v>
      </c>
      <c r="AA26">
        <v>1.7858103799901544</v>
      </c>
      <c r="AB26">
        <v>6.6907360000000011</v>
      </c>
      <c r="AC26">
        <v>0</v>
      </c>
      <c r="AD26">
        <v>4.6299000000000001</v>
      </c>
      <c r="AE26">
        <v>8.3717191999999976</v>
      </c>
      <c r="AF26">
        <v>0</v>
      </c>
      <c r="AG26">
        <v>0</v>
      </c>
      <c r="AH26">
        <v>21.648600000000005</v>
      </c>
      <c r="AI26">
        <v>0.96990000000000021</v>
      </c>
      <c r="AJ26">
        <v>0</v>
      </c>
      <c r="AK26">
        <v>6.6716099999999994</v>
      </c>
      <c r="AL26">
        <v>3.2461000000000007</v>
      </c>
      <c r="AM26">
        <v>1.32054</v>
      </c>
      <c r="AN26">
        <v>0</v>
      </c>
      <c r="AO26">
        <v>0.29870400000000003</v>
      </c>
      <c r="AP26">
        <v>1.3013575663412231</v>
      </c>
      <c r="AQ26">
        <v>0</v>
      </c>
      <c r="AR26">
        <v>1.4019999999999999</v>
      </c>
      <c r="AS26">
        <v>1.3668000000000002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692.77108537244385</v>
      </c>
      <c r="DN26">
        <v>23.789943092726837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82.077423457799583</v>
      </c>
      <c r="L27">
        <v>65.226663369656322</v>
      </c>
      <c r="M27">
        <v>0</v>
      </c>
      <c r="N27">
        <v>14.893730246993405</v>
      </c>
      <c r="O27">
        <v>50.382674755352973</v>
      </c>
      <c r="P27">
        <v>51.3</v>
      </c>
      <c r="Q27">
        <v>2.5426486567164179</v>
      </c>
      <c r="R27">
        <v>10.765575530617221</v>
      </c>
      <c r="S27">
        <v>6.7011039005087616</v>
      </c>
      <c r="T27">
        <v>0</v>
      </c>
      <c r="U27">
        <v>330.95521253735768</v>
      </c>
      <c r="V27">
        <v>5.2652544910179637</v>
      </c>
      <c r="W27">
        <v>11.491175663311985</v>
      </c>
      <c r="X27">
        <v>24.978029028186793</v>
      </c>
      <c r="Y27">
        <v>0</v>
      </c>
      <c r="Z27">
        <v>0.83820000000000006</v>
      </c>
      <c r="AA27">
        <v>3.5716207599803087</v>
      </c>
      <c r="AB27">
        <v>6.6907360000000011</v>
      </c>
      <c r="AC27">
        <v>2.4578399999999996</v>
      </c>
      <c r="AD27">
        <v>6.9448499999999997</v>
      </c>
      <c r="AE27">
        <v>12.557578800000002</v>
      </c>
      <c r="AF27">
        <v>0</v>
      </c>
      <c r="AG27">
        <v>0</v>
      </c>
      <c r="AH27">
        <v>28.864800000000006</v>
      </c>
      <c r="AI27">
        <v>4.1524652000000009</v>
      </c>
      <c r="AJ27">
        <v>0</v>
      </c>
      <c r="AK27">
        <v>6.6716099999999994</v>
      </c>
      <c r="AL27">
        <v>3.2461000000000007</v>
      </c>
      <c r="AM27">
        <v>2.6817120000000001</v>
      </c>
      <c r="AN27">
        <v>0</v>
      </c>
      <c r="AO27">
        <v>0.29870400000000003</v>
      </c>
      <c r="AP27">
        <v>1.3013575663412231</v>
      </c>
      <c r="AQ27">
        <v>0</v>
      </c>
      <c r="AR27">
        <v>1.4019999999999999</v>
      </c>
      <c r="AS27">
        <v>1.3668000000000002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715.07012991003512</v>
      </c>
      <c r="DN27">
        <v>24.555736053805738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82.077423457799583</v>
      </c>
      <c r="L28">
        <v>65.226507796299686</v>
      </c>
      <c r="M28">
        <v>0</v>
      </c>
      <c r="N28">
        <v>14.893771234428083</v>
      </c>
      <c r="O28">
        <v>50.382674755352973</v>
      </c>
      <c r="P28">
        <v>51.3</v>
      </c>
      <c r="Q28">
        <v>2.5426486567164179</v>
      </c>
      <c r="R28">
        <v>10.765575530617221</v>
      </c>
      <c r="S28">
        <v>6.7011039005087616</v>
      </c>
      <c r="T28">
        <v>0</v>
      </c>
      <c r="U28">
        <v>330.95521253735768</v>
      </c>
      <c r="V28">
        <v>5.2652544910179637</v>
      </c>
      <c r="W28">
        <v>11.491175663311985</v>
      </c>
      <c r="X28">
        <v>24.978029028186793</v>
      </c>
      <c r="Y28">
        <v>0</v>
      </c>
      <c r="Z28">
        <v>4.9688495999999995</v>
      </c>
      <c r="AA28">
        <v>6.6215441055814726</v>
      </c>
      <c r="AB28">
        <v>10.036104000000002</v>
      </c>
      <c r="AC28">
        <v>7.3809581492068475</v>
      </c>
      <c r="AD28">
        <v>9.2812720000000013</v>
      </c>
      <c r="AE28">
        <v>12.557578800000002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6.6716099999999994</v>
      </c>
      <c r="AL28">
        <v>3.2461000000000007</v>
      </c>
      <c r="AM28">
        <v>4.0144416000000014</v>
      </c>
      <c r="AN28">
        <v>0</v>
      </c>
      <c r="AO28">
        <v>0.29870400000000003</v>
      </c>
      <c r="AP28">
        <v>1.3013575663412231</v>
      </c>
      <c r="AQ28">
        <v>0</v>
      </c>
      <c r="AR28">
        <v>1.4019999999999999</v>
      </c>
      <c r="AS28">
        <v>1.3668000000000002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738.20451723954864</v>
      </c>
      <c r="DN28">
        <v>25.350244833178539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82.077423457799583</v>
      </c>
      <c r="L29">
        <v>65.226507796299686</v>
      </c>
      <c r="M29">
        <v>0</v>
      </c>
      <c r="N29">
        <v>14.893771234428083</v>
      </c>
      <c r="O29">
        <v>50.382674755352973</v>
      </c>
      <c r="P29">
        <v>51.3</v>
      </c>
      <c r="Q29">
        <v>2.5426486567164179</v>
      </c>
      <c r="R29">
        <v>10.765575530617221</v>
      </c>
      <c r="S29">
        <v>6.7011039005087616</v>
      </c>
      <c r="T29">
        <v>0</v>
      </c>
      <c r="U29">
        <v>330.95521253735768</v>
      </c>
      <c r="V29">
        <v>5.2652544910179637</v>
      </c>
      <c r="W29">
        <v>11.491175663311985</v>
      </c>
      <c r="X29">
        <v>24.978029028186793</v>
      </c>
      <c r="Y29">
        <v>0</v>
      </c>
      <c r="Z29">
        <v>4.9688495999999995</v>
      </c>
      <c r="AA29">
        <v>10.032642584214353</v>
      </c>
      <c r="AB29">
        <v>10.036104000000002</v>
      </c>
      <c r="AC29">
        <v>7.3809581492068475</v>
      </c>
      <c r="AD29">
        <v>9.2812720000000013</v>
      </c>
      <c r="AE29">
        <v>12.557578800000002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6.6716099999999994</v>
      </c>
      <c r="AL29">
        <v>3.2461000000000007</v>
      </c>
      <c r="AM29">
        <v>4.0144416000000014</v>
      </c>
      <c r="AN29">
        <v>0</v>
      </c>
      <c r="AO29">
        <v>0.29870400000000003</v>
      </c>
      <c r="AP29">
        <v>1.3013575663412231</v>
      </c>
      <c r="AQ29">
        <v>0</v>
      </c>
      <c r="AR29">
        <v>1.4019999999999999</v>
      </c>
      <c r="AS29">
        <v>1.3668000000000002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741.50228994325221</v>
      </c>
      <c r="DN29">
        <v>25.463570608107716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82.077423457799583</v>
      </c>
      <c r="L30">
        <v>65.226507796299686</v>
      </c>
      <c r="M30">
        <v>0</v>
      </c>
      <c r="N30">
        <v>14.893771234428083</v>
      </c>
      <c r="O30">
        <v>50.382674755352973</v>
      </c>
      <c r="P30">
        <v>51.3</v>
      </c>
      <c r="Q30">
        <v>2.5426486567164179</v>
      </c>
      <c r="R30">
        <v>10.765575530617221</v>
      </c>
      <c r="S30">
        <v>6.7011039005087616</v>
      </c>
      <c r="T30">
        <v>0</v>
      </c>
      <c r="U30">
        <v>330.95521253735768</v>
      </c>
      <c r="V30">
        <v>5.2652544910179637</v>
      </c>
      <c r="W30">
        <v>11.491175663311985</v>
      </c>
      <c r="X30">
        <v>24.978029028186793</v>
      </c>
      <c r="Y30">
        <v>0</v>
      </c>
      <c r="Z30">
        <v>4.9688495999999995</v>
      </c>
      <c r="AA30">
        <v>10.032642584214353</v>
      </c>
      <c r="AB30">
        <v>10.036104000000002</v>
      </c>
      <c r="AC30">
        <v>7.3809581492068475</v>
      </c>
      <c r="AD30">
        <v>8.7900999999999989</v>
      </c>
      <c r="AE30">
        <v>12.557578800000002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6.6716099999999994</v>
      </c>
      <c r="AL30">
        <v>3.2461000000000007</v>
      </c>
      <c r="AM30">
        <v>4.0144416000000014</v>
      </c>
      <c r="AN30">
        <v>0</v>
      </c>
      <c r="AO30">
        <v>0.29870400000000003</v>
      </c>
      <c r="AP30">
        <v>1.3013575663412231</v>
      </c>
      <c r="AQ30">
        <v>0</v>
      </c>
      <c r="AR30">
        <v>1.4019999999999999</v>
      </c>
      <c r="AS30">
        <v>1.3668000000000002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741.0274248686876</v>
      </c>
      <c r="DN30">
        <v>25.447263682672435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82.077423457799583</v>
      </c>
      <c r="L31">
        <v>65.226507796299686</v>
      </c>
      <c r="M31">
        <v>0</v>
      </c>
      <c r="N31">
        <v>14.893771234428083</v>
      </c>
      <c r="O31">
        <v>50.382674755352973</v>
      </c>
      <c r="P31">
        <v>51.3</v>
      </c>
      <c r="Q31">
        <v>2.5426486567164179</v>
      </c>
      <c r="R31">
        <v>10.765575530617221</v>
      </c>
      <c r="S31">
        <v>6.7011039005087616</v>
      </c>
      <c r="T31">
        <v>0</v>
      </c>
      <c r="U31">
        <v>330.95521253735768</v>
      </c>
      <c r="V31">
        <v>5.2652544910179637</v>
      </c>
      <c r="W31">
        <v>11.491175663311985</v>
      </c>
      <c r="X31">
        <v>24.978029028186793</v>
      </c>
      <c r="Y31">
        <v>0</v>
      </c>
      <c r="Z31">
        <v>4.9688495999999995</v>
      </c>
      <c r="AA31">
        <v>10.032642584214353</v>
      </c>
      <c r="AB31">
        <v>10.036104000000002</v>
      </c>
      <c r="AC31">
        <v>7.3809581492068475</v>
      </c>
      <c r="AD31">
        <v>8.3875000000000011</v>
      </c>
      <c r="AE31">
        <v>12.557578800000002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6.6716099999999994</v>
      </c>
      <c r="AL31">
        <v>3.2461000000000007</v>
      </c>
      <c r="AM31">
        <v>4.0144416000000014</v>
      </c>
      <c r="AN31">
        <v>0</v>
      </c>
      <c r="AO31">
        <v>0.29870400000000003</v>
      </c>
      <c r="AP31">
        <v>1.3013575663412231</v>
      </c>
      <c r="AQ31">
        <v>0</v>
      </c>
      <c r="AR31">
        <v>12.618</v>
      </c>
      <c r="AS31">
        <v>1.3668000000000002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751.48182008011838</v>
      </c>
      <c r="DN31">
        <v>25.806268471241705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82.077423457799583</v>
      </c>
      <c r="L32">
        <v>65.226507796299686</v>
      </c>
      <c r="M32">
        <v>0</v>
      </c>
      <c r="N32">
        <v>14.893771234428083</v>
      </c>
      <c r="O32">
        <v>50.382674755352973</v>
      </c>
      <c r="P32">
        <v>51.3</v>
      </c>
      <c r="Q32">
        <v>2.5426486567164179</v>
      </c>
      <c r="R32">
        <v>10.765575530617221</v>
      </c>
      <c r="S32">
        <v>6.7011039005087616</v>
      </c>
      <c r="T32">
        <v>0</v>
      </c>
      <c r="U32">
        <v>330.95521253735768</v>
      </c>
      <c r="V32">
        <v>5.2652544910179637</v>
      </c>
      <c r="W32">
        <v>11.491175663311985</v>
      </c>
      <c r="X32">
        <v>24.978029028186793</v>
      </c>
      <c r="Y32">
        <v>0</v>
      </c>
      <c r="Z32">
        <v>4.9688495999999995</v>
      </c>
      <c r="AA32">
        <v>6.6215441055814726</v>
      </c>
      <c r="AB32">
        <v>10.036104000000002</v>
      </c>
      <c r="AC32">
        <v>4.9205309999999987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4.1524652000000009</v>
      </c>
      <c r="AJ32">
        <v>0</v>
      </c>
      <c r="AK32">
        <v>6.6716099999999994</v>
      </c>
      <c r="AL32">
        <v>3.2461000000000007</v>
      </c>
      <c r="AM32">
        <v>4.0144416000000014</v>
      </c>
      <c r="AN32">
        <v>0</v>
      </c>
      <c r="AO32">
        <v>0.29870400000000003</v>
      </c>
      <c r="AP32">
        <v>1.3013575663412231</v>
      </c>
      <c r="AQ32">
        <v>0</v>
      </c>
      <c r="AR32">
        <v>12.618</v>
      </c>
      <c r="AS32">
        <v>1.3668000000000002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737.52137725392356</v>
      </c>
      <c r="DN32">
        <v>25.326785669596724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82.077423457799583</v>
      </c>
      <c r="L33">
        <v>65.226507796299686</v>
      </c>
      <c r="M33">
        <v>0</v>
      </c>
      <c r="N33">
        <v>14.893771234428083</v>
      </c>
      <c r="O33">
        <v>50.382674755352973</v>
      </c>
      <c r="P33">
        <v>51.3</v>
      </c>
      <c r="Q33">
        <v>2.5426486567164179</v>
      </c>
      <c r="R33">
        <v>10.765575530617221</v>
      </c>
      <c r="S33">
        <v>6.7011039005087616</v>
      </c>
      <c r="T33">
        <v>0</v>
      </c>
      <c r="U33">
        <v>330.95521253735768</v>
      </c>
      <c r="V33">
        <v>5.2652544910179637</v>
      </c>
      <c r="W33">
        <v>11.491175663311985</v>
      </c>
      <c r="X33">
        <v>24.978029028186793</v>
      </c>
      <c r="Y33">
        <v>0</v>
      </c>
      <c r="Z33">
        <v>1.6562832000000001</v>
      </c>
      <c r="AA33">
        <v>3.4110984786328795</v>
      </c>
      <c r="AB33">
        <v>6.6907360000000011</v>
      </c>
      <c r="AC33">
        <v>4.9205309999999987</v>
      </c>
      <c r="AD33">
        <v>2.3149499999999996</v>
      </c>
      <c r="AE33">
        <v>12.557578800000002</v>
      </c>
      <c r="AF33">
        <v>0</v>
      </c>
      <c r="AG33">
        <v>0</v>
      </c>
      <c r="AH33">
        <v>27.662099999999999</v>
      </c>
      <c r="AI33">
        <v>0.96990000000000021</v>
      </c>
      <c r="AJ33">
        <v>0</v>
      </c>
      <c r="AK33">
        <v>6.6716099999999994</v>
      </c>
      <c r="AL33">
        <v>0.59020000000000006</v>
      </c>
      <c r="AM33">
        <v>4.0144416000000014</v>
      </c>
      <c r="AN33">
        <v>0</v>
      </c>
      <c r="AO33">
        <v>0.29870400000000003</v>
      </c>
      <c r="AP33">
        <v>1.3013575663412231</v>
      </c>
      <c r="AQ33">
        <v>0</v>
      </c>
      <c r="AR33">
        <v>1.4019999999999999</v>
      </c>
      <c r="AS33">
        <v>1.3668000000000002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708.09157881857755</v>
      </c>
      <c r="DN33">
        <v>24.316088877993955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82.077423457799583</v>
      </c>
      <c r="L34">
        <v>65.226507796299686</v>
      </c>
      <c r="M34">
        <v>0</v>
      </c>
      <c r="N34">
        <v>14.893771234428083</v>
      </c>
      <c r="O34">
        <v>50.382674755352973</v>
      </c>
      <c r="P34">
        <v>51.3</v>
      </c>
      <c r="Q34">
        <v>2.5426486567164179</v>
      </c>
      <c r="R34">
        <v>10.765575530617221</v>
      </c>
      <c r="S34">
        <v>6.7011039005087616</v>
      </c>
      <c r="T34">
        <v>0</v>
      </c>
      <c r="U34">
        <v>330.95521253735768</v>
      </c>
      <c r="V34">
        <v>5.2652544910179637</v>
      </c>
      <c r="W34">
        <v>11.491175663311985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0</v>
      </c>
      <c r="AE34">
        <v>12.557578800000002</v>
      </c>
      <c r="AF34">
        <v>0</v>
      </c>
      <c r="AG34">
        <v>0</v>
      </c>
      <c r="AH34">
        <v>23.765352</v>
      </c>
      <c r="AI34">
        <v>0</v>
      </c>
      <c r="AJ34">
        <v>0</v>
      </c>
      <c r="AK34">
        <v>6.6716099999999994</v>
      </c>
      <c r="AL34">
        <v>0.59020000000000006</v>
      </c>
      <c r="AM34">
        <v>2.6817120000000001</v>
      </c>
      <c r="AN34">
        <v>0</v>
      </c>
      <c r="AO34">
        <v>0.29870400000000003</v>
      </c>
      <c r="AP34">
        <v>1.3013575663412231</v>
      </c>
      <c r="AQ34">
        <v>0</v>
      </c>
      <c r="AR34">
        <v>1.4019999999999999</v>
      </c>
      <c r="AS34">
        <v>1.3668000000000002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686.96938879104198</v>
      </c>
      <c r="DN34">
        <v>23.590670626896589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82.077423457799583</v>
      </c>
      <c r="L35">
        <v>65.227322265859272</v>
      </c>
      <c r="M35">
        <v>0</v>
      </c>
      <c r="N35">
        <v>14.893771234428083</v>
      </c>
      <c r="O35">
        <v>50.382674755352973</v>
      </c>
      <c r="P35">
        <v>51.3</v>
      </c>
      <c r="Q35">
        <v>1.0030656429942417</v>
      </c>
      <c r="R35">
        <v>10.765575530617221</v>
      </c>
      <c r="S35">
        <v>2.0271247106446775</v>
      </c>
      <c r="T35">
        <v>0</v>
      </c>
      <c r="U35">
        <v>330.95521253735768</v>
      </c>
      <c r="V35">
        <v>5.2652544910179637</v>
      </c>
      <c r="W35">
        <v>11.491175663311985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12.557578800000002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6.6716099999999994</v>
      </c>
      <c r="AL35">
        <v>0.59020000000000006</v>
      </c>
      <c r="AM35">
        <v>1.340856</v>
      </c>
      <c r="AN35">
        <v>0</v>
      </c>
      <c r="AO35">
        <v>0.29870400000000003</v>
      </c>
      <c r="AP35">
        <v>1.3013575663412231</v>
      </c>
      <c r="AQ35">
        <v>0</v>
      </c>
      <c r="AR35">
        <v>1.4019999999999999</v>
      </c>
      <c r="AS35">
        <v>1.3668000000000002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672.96900758327172</v>
      </c>
      <c r="DN35">
        <v>23.109896100640036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82.077423457799583</v>
      </c>
      <c r="L36">
        <v>43.514203466673351</v>
      </c>
      <c r="M36">
        <v>0</v>
      </c>
      <c r="N36">
        <v>14.893771234428083</v>
      </c>
      <c r="O36">
        <v>50.382674755352973</v>
      </c>
      <c r="P36">
        <v>51.3</v>
      </c>
      <c r="Q36">
        <v>1.0030656429942417</v>
      </c>
      <c r="R36">
        <v>10.765575530617221</v>
      </c>
      <c r="S36">
        <v>1.9961693302891934</v>
      </c>
      <c r="T36">
        <v>0</v>
      </c>
      <c r="U36">
        <v>330.95521253735768</v>
      </c>
      <c r="V36">
        <v>5.2652544910179637</v>
      </c>
      <c r="W36">
        <v>11.491175663311985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8.3717191999999976</v>
      </c>
      <c r="AF36">
        <v>0</v>
      </c>
      <c r="AG36">
        <v>0</v>
      </c>
      <c r="AH36">
        <v>16.837800000000005</v>
      </c>
      <c r="AI36">
        <v>0</v>
      </c>
      <c r="AJ36">
        <v>0</v>
      </c>
      <c r="AK36">
        <v>6.6716099999999994</v>
      </c>
      <c r="AL36">
        <v>0.59020000000000006</v>
      </c>
      <c r="AM36">
        <v>0</v>
      </c>
      <c r="AN36">
        <v>0</v>
      </c>
      <c r="AO36">
        <v>0.29870400000000003</v>
      </c>
      <c r="AP36">
        <v>1.3013575663412231</v>
      </c>
      <c r="AQ36">
        <v>0</v>
      </c>
      <c r="AR36">
        <v>2.8039999999999998</v>
      </c>
      <c r="AS36">
        <v>1.3668000000000002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647.9590615520849</v>
      </c>
      <c r="DN36">
        <v>22.251052352285456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46.400888610377208</v>
      </c>
      <c r="L37">
        <v>30.843184652693576</v>
      </c>
      <c r="M37">
        <v>0</v>
      </c>
      <c r="N37">
        <v>14.893771234428083</v>
      </c>
      <c r="O37">
        <v>50.382674755352973</v>
      </c>
      <c r="P37">
        <v>51.3</v>
      </c>
      <c r="Q37">
        <v>1.0030656429942417</v>
      </c>
      <c r="R37">
        <v>5.9977753513224688</v>
      </c>
      <c r="S37">
        <v>1.9961693302891934</v>
      </c>
      <c r="T37">
        <v>0</v>
      </c>
      <c r="U37">
        <v>330.95521253735768</v>
      </c>
      <c r="V37">
        <v>5.2652544910179637</v>
      </c>
      <c r="W37">
        <v>11.491175663311985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8.3717191999999976</v>
      </c>
      <c r="AF37">
        <v>0</v>
      </c>
      <c r="AG37">
        <v>0</v>
      </c>
      <c r="AH37">
        <v>11.882676</v>
      </c>
      <c r="AI37">
        <v>0</v>
      </c>
      <c r="AJ37">
        <v>0</v>
      </c>
      <c r="AK37">
        <v>6.6716099999999994</v>
      </c>
      <c r="AL37">
        <v>2.951000000000001</v>
      </c>
      <c r="AM37">
        <v>0</v>
      </c>
      <c r="AN37">
        <v>0</v>
      </c>
      <c r="AO37">
        <v>0.29870400000000003</v>
      </c>
      <c r="AP37">
        <v>1.3013575663412231</v>
      </c>
      <c r="AQ37">
        <v>0</v>
      </c>
      <c r="AR37">
        <v>2.8039999999999998</v>
      </c>
      <c r="AS37">
        <v>1.3668000000000002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594.0989449227252</v>
      </c>
      <c r="DN37">
        <v>20.401491140948167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39.999348865402546</v>
      </c>
      <c r="L38">
        <v>30.843184652693576</v>
      </c>
      <c r="M38">
        <v>0</v>
      </c>
      <c r="N38">
        <v>14.893771234428083</v>
      </c>
      <c r="O38">
        <v>50.382674755352973</v>
      </c>
      <c r="P38">
        <v>51.3</v>
      </c>
      <c r="Q38">
        <v>1.0030656429942417</v>
      </c>
      <c r="R38">
        <v>4.9954558034453544</v>
      </c>
      <c r="S38">
        <v>1.9961693302891934</v>
      </c>
      <c r="T38">
        <v>0</v>
      </c>
      <c r="U38">
        <v>330.95521253735768</v>
      </c>
      <c r="V38">
        <v>5.2652544910179637</v>
      </c>
      <c r="W38">
        <v>11.491175663311985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8.3717191999999976</v>
      </c>
      <c r="AF38">
        <v>0</v>
      </c>
      <c r="AG38">
        <v>0</v>
      </c>
      <c r="AH38">
        <v>5.7729600000000012</v>
      </c>
      <c r="AI38">
        <v>0</v>
      </c>
      <c r="AJ38">
        <v>0</v>
      </c>
      <c r="AK38">
        <v>6.6716099999999994</v>
      </c>
      <c r="AL38">
        <v>18.001100000000005</v>
      </c>
      <c r="AM38">
        <v>0</v>
      </c>
      <c r="AN38">
        <v>0</v>
      </c>
      <c r="AO38">
        <v>0.29870400000000003</v>
      </c>
      <c r="AP38">
        <v>1.3013575663412231</v>
      </c>
      <c r="AQ38">
        <v>0</v>
      </c>
      <c r="AR38">
        <v>2.8039999999999998</v>
      </c>
      <c r="AS38">
        <v>1.3668000000000002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595.58445700683001</v>
      </c>
      <c r="DN38">
        <v>20.452503763991615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38.001213775598899</v>
      </c>
      <c r="L39">
        <v>32.995343798427371</v>
      </c>
      <c r="M39">
        <v>0</v>
      </c>
      <c r="N39">
        <v>14.893871584392221</v>
      </c>
      <c r="O39">
        <v>50.382674755352973</v>
      </c>
      <c r="P39">
        <v>51.3</v>
      </c>
      <c r="Q39">
        <v>1.0030656429942417</v>
      </c>
      <c r="R39">
        <v>4.9954558034453544</v>
      </c>
      <c r="S39">
        <v>1.9961693302891934</v>
      </c>
      <c r="T39">
        <v>0</v>
      </c>
      <c r="U39">
        <v>330.95521253735768</v>
      </c>
      <c r="V39">
        <v>5.2652544910179637</v>
      </c>
      <c r="W39">
        <v>11.491175663311985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8.3717191999999976</v>
      </c>
      <c r="AF39">
        <v>0</v>
      </c>
      <c r="AG39">
        <v>0</v>
      </c>
      <c r="AH39">
        <v>5.2918799999999999</v>
      </c>
      <c r="AI39">
        <v>0</v>
      </c>
      <c r="AJ39">
        <v>0</v>
      </c>
      <c r="AK39">
        <v>6.6716099999999994</v>
      </c>
      <c r="AL39">
        <v>18.001100000000005</v>
      </c>
      <c r="AM39">
        <v>0</v>
      </c>
      <c r="AN39">
        <v>0</v>
      </c>
      <c r="AO39">
        <v>0.29870400000000003</v>
      </c>
      <c r="AP39">
        <v>1.3013575663412231</v>
      </c>
      <c r="AQ39">
        <v>0</v>
      </c>
      <c r="AR39">
        <v>2.8039999999999998</v>
      </c>
      <c r="AS39">
        <v>1.3668000000000002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595.26835638971465</v>
      </c>
      <c r="DN39">
        <v>20.441648787001384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60.001342369204863</v>
      </c>
      <c r="L40">
        <v>32.995343798427371</v>
      </c>
      <c r="M40">
        <v>0</v>
      </c>
      <c r="N40">
        <v>14.893871584392221</v>
      </c>
      <c r="O40">
        <v>50.382674755352973</v>
      </c>
      <c r="P40">
        <v>51.3</v>
      </c>
      <c r="Q40">
        <v>1.0030656429942417</v>
      </c>
      <c r="R40">
        <v>10.765575530617221</v>
      </c>
      <c r="S40">
        <v>1.9961693302891934</v>
      </c>
      <c r="T40">
        <v>0</v>
      </c>
      <c r="U40">
        <v>330.95521253735768</v>
      </c>
      <c r="V40">
        <v>5.2652544910179637</v>
      </c>
      <c r="W40">
        <v>11.491175663311985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4.1858595999999988</v>
      </c>
      <c r="AF40">
        <v>0</v>
      </c>
      <c r="AG40">
        <v>0</v>
      </c>
      <c r="AH40">
        <v>5.2918799999999999</v>
      </c>
      <c r="AI40">
        <v>0</v>
      </c>
      <c r="AJ40">
        <v>0</v>
      </c>
      <c r="AK40">
        <v>6.6716099999999994</v>
      </c>
      <c r="AL40">
        <v>18.001100000000005</v>
      </c>
      <c r="AM40">
        <v>0</v>
      </c>
      <c r="AN40">
        <v>0</v>
      </c>
      <c r="AO40">
        <v>0.29870400000000003</v>
      </c>
      <c r="AP40">
        <v>1.3013575663412231</v>
      </c>
      <c r="AQ40">
        <v>0</v>
      </c>
      <c r="AR40">
        <v>2.8039999999999998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619.06081047853581</v>
      </c>
      <c r="DN40">
        <v>21.258683418957826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82.077423457799583</v>
      </c>
      <c r="L41">
        <v>32.995343798427371</v>
      </c>
      <c r="M41">
        <v>0</v>
      </c>
      <c r="N41">
        <v>14.893871584392221</v>
      </c>
      <c r="O41">
        <v>50.382674755352973</v>
      </c>
      <c r="P41">
        <v>51.3</v>
      </c>
      <c r="Q41">
        <v>1.0030656429942417</v>
      </c>
      <c r="R41">
        <v>10.765575530617221</v>
      </c>
      <c r="S41">
        <v>1.9961693302891934</v>
      </c>
      <c r="T41">
        <v>0</v>
      </c>
      <c r="U41">
        <v>330.95521253735768</v>
      </c>
      <c r="V41">
        <v>4.9374574468085104</v>
      </c>
      <c r="W41">
        <v>11.491175663311985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4.1858595999999988</v>
      </c>
      <c r="AF41">
        <v>0</v>
      </c>
      <c r="AG41">
        <v>0</v>
      </c>
      <c r="AH41">
        <v>5.2918799999999999</v>
      </c>
      <c r="AI41">
        <v>0</v>
      </c>
      <c r="AJ41">
        <v>0</v>
      </c>
      <c r="AK41">
        <v>6.6716099999999994</v>
      </c>
      <c r="AL41">
        <v>18.001100000000005</v>
      </c>
      <c r="AM41">
        <v>0</v>
      </c>
      <c r="AN41">
        <v>0</v>
      </c>
      <c r="AO41">
        <v>0.29870400000000003</v>
      </c>
      <c r="AP41">
        <v>1.3013575663412231</v>
      </c>
      <c r="AQ41">
        <v>0</v>
      </c>
      <c r="AR41">
        <v>12.618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653.34127991284618</v>
      </c>
      <c r="DN41">
        <v>22.435878029032871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82.077423457799583</v>
      </c>
      <c r="L42">
        <v>32.995343798427371</v>
      </c>
      <c r="M42">
        <v>0</v>
      </c>
      <c r="N42">
        <v>14.893871584392221</v>
      </c>
      <c r="O42">
        <v>50.382674755352973</v>
      </c>
      <c r="P42">
        <v>51.3</v>
      </c>
      <c r="Q42">
        <v>1.0030656429942417</v>
      </c>
      <c r="R42">
        <v>10.765575530617221</v>
      </c>
      <c r="S42">
        <v>1.9961693302891934</v>
      </c>
      <c r="T42">
        <v>0</v>
      </c>
      <c r="U42">
        <v>330.95521253735768</v>
      </c>
      <c r="V42">
        <v>4.9374574468085104</v>
      </c>
      <c r="W42">
        <v>11.491175663311985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4.1858595999999988</v>
      </c>
      <c r="AF42">
        <v>0</v>
      </c>
      <c r="AG42">
        <v>0</v>
      </c>
      <c r="AH42">
        <v>5.2918799999999999</v>
      </c>
      <c r="AI42">
        <v>0</v>
      </c>
      <c r="AJ42">
        <v>0</v>
      </c>
      <c r="AK42">
        <v>6.6716099999999994</v>
      </c>
      <c r="AL42">
        <v>3.8363000000000009</v>
      </c>
      <c r="AM42">
        <v>0</v>
      </c>
      <c r="AN42">
        <v>0</v>
      </c>
      <c r="AO42">
        <v>0.29870400000000003</v>
      </c>
      <c r="AP42">
        <v>1.3013575663412231</v>
      </c>
      <c r="AQ42">
        <v>0</v>
      </c>
      <c r="AR42">
        <v>12.618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639.6467512220546</v>
      </c>
      <c r="DN42">
        <v>21.965606719824606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82.077423457799583</v>
      </c>
      <c r="L43">
        <v>65.22750389687215</v>
      </c>
      <c r="M43">
        <v>0</v>
      </c>
      <c r="N43">
        <v>14.893871584392221</v>
      </c>
      <c r="O43">
        <v>50.382674755352973</v>
      </c>
      <c r="P43">
        <v>51.3</v>
      </c>
      <c r="Q43">
        <v>1.0030656429942417</v>
      </c>
      <c r="R43">
        <v>10.765575530617221</v>
      </c>
      <c r="S43">
        <v>1.9961693302891934</v>
      </c>
      <c r="T43">
        <v>0</v>
      </c>
      <c r="U43">
        <v>330.95521253735768</v>
      </c>
      <c r="V43">
        <v>4.9374574468085104</v>
      </c>
      <c r="W43">
        <v>11.491175663311985</v>
      </c>
      <c r="X43">
        <v>24.978029028186793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4.1858595999999988</v>
      </c>
      <c r="AF43">
        <v>0</v>
      </c>
      <c r="AG43">
        <v>0</v>
      </c>
      <c r="AH43">
        <v>5.2918799999999999</v>
      </c>
      <c r="AI43">
        <v>0</v>
      </c>
      <c r="AJ43">
        <v>0</v>
      </c>
      <c r="AK43">
        <v>6.6716099999999994</v>
      </c>
      <c r="AL43">
        <v>3.3936500000000005</v>
      </c>
      <c r="AM43">
        <v>0</v>
      </c>
      <c r="AN43">
        <v>0</v>
      </c>
      <c r="AO43">
        <v>0.29870400000000003</v>
      </c>
      <c r="AP43">
        <v>1.3013575663412231</v>
      </c>
      <c r="AQ43">
        <v>0</v>
      </c>
      <c r="AR43">
        <v>3.3648000000000007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661.43485562099931</v>
      </c>
      <c r="DN43">
        <v>22.713812419324395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82.077423457799583</v>
      </c>
      <c r="L44">
        <v>65.22750389687215</v>
      </c>
      <c r="M44">
        <v>0</v>
      </c>
      <c r="N44">
        <v>14.893871584392221</v>
      </c>
      <c r="O44">
        <v>50.382674755352973</v>
      </c>
      <c r="P44">
        <v>51.3</v>
      </c>
      <c r="Q44">
        <v>1.0030656429942417</v>
      </c>
      <c r="R44">
        <v>10.765575530617221</v>
      </c>
      <c r="S44">
        <v>1.9961693302891934</v>
      </c>
      <c r="T44">
        <v>0</v>
      </c>
      <c r="U44">
        <v>330.95521253735768</v>
      </c>
      <c r="V44">
        <v>4.9374574468085104</v>
      </c>
      <c r="W44">
        <v>11.491175663311985</v>
      </c>
      <c r="X44">
        <v>24.978029028186793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5.2918799999999999</v>
      </c>
      <c r="AI44">
        <v>0</v>
      </c>
      <c r="AJ44">
        <v>0</v>
      </c>
      <c r="AK44">
        <v>6.6716099999999994</v>
      </c>
      <c r="AL44">
        <v>3.3936500000000005</v>
      </c>
      <c r="AM44">
        <v>0</v>
      </c>
      <c r="AN44">
        <v>0</v>
      </c>
      <c r="AO44">
        <v>0.29870400000000003</v>
      </c>
      <c r="AP44">
        <v>1.3013575663412231</v>
      </c>
      <c r="AQ44">
        <v>0</v>
      </c>
      <c r="AR44">
        <v>3.3648000000000007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661.43485562099931</v>
      </c>
      <c r="DN44">
        <v>22.713812419324395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82.077423457799583</v>
      </c>
      <c r="L45">
        <v>65.22750389687215</v>
      </c>
      <c r="M45">
        <v>0</v>
      </c>
      <c r="N45">
        <v>16.37133088138437</v>
      </c>
      <c r="O45">
        <v>50.382674755352973</v>
      </c>
      <c r="P45">
        <v>51.3</v>
      </c>
      <c r="Q45">
        <v>1.0030656429942417</v>
      </c>
      <c r="R45">
        <v>10.765575530617221</v>
      </c>
      <c r="S45">
        <v>1.9961693302891934</v>
      </c>
      <c r="T45">
        <v>0</v>
      </c>
      <c r="U45">
        <v>330.95521253735768</v>
      </c>
      <c r="V45">
        <v>4.9374574468085104</v>
      </c>
      <c r="W45">
        <v>11.491175663311985</v>
      </c>
      <c r="X45">
        <v>24.978029028186793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5.2918799999999999</v>
      </c>
      <c r="AI45">
        <v>0</v>
      </c>
      <c r="AJ45">
        <v>0</v>
      </c>
      <c r="AK45">
        <v>6.6716099999999994</v>
      </c>
      <c r="AL45">
        <v>3.3936500000000005</v>
      </c>
      <c r="AM45">
        <v>0</v>
      </c>
      <c r="AN45">
        <v>0</v>
      </c>
      <c r="AO45">
        <v>0.29870400000000003</v>
      </c>
      <c r="AP45">
        <v>1.3013575663412231</v>
      </c>
      <c r="AQ45">
        <v>0</v>
      </c>
      <c r="AR45">
        <v>3.3648000000000007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662.86326329948065</v>
      </c>
      <c r="DN45">
        <v>22.76286403783531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82.077423457799583</v>
      </c>
      <c r="L46">
        <v>65.22750389687215</v>
      </c>
      <c r="M46">
        <v>0</v>
      </c>
      <c r="N46">
        <v>19.320513381345926</v>
      </c>
      <c r="O46">
        <v>50.382674755352973</v>
      </c>
      <c r="P46">
        <v>51.3</v>
      </c>
      <c r="Q46">
        <v>1.0030656429942417</v>
      </c>
      <c r="R46">
        <v>10.765575530617221</v>
      </c>
      <c r="S46">
        <v>1.9961693302891934</v>
      </c>
      <c r="T46">
        <v>0</v>
      </c>
      <c r="U46">
        <v>330.95521253735768</v>
      </c>
      <c r="V46">
        <v>4.9374574468085104</v>
      </c>
      <c r="W46">
        <v>11.491175663311985</v>
      </c>
      <c r="X46">
        <v>24.978029028186793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5.2918799999999999</v>
      </c>
      <c r="AI46">
        <v>0</v>
      </c>
      <c r="AJ46">
        <v>0</v>
      </c>
      <c r="AK46">
        <v>6.6716099999999994</v>
      </c>
      <c r="AL46">
        <v>3.3936500000000005</v>
      </c>
      <c r="AM46">
        <v>0</v>
      </c>
      <c r="AN46">
        <v>0</v>
      </c>
      <c r="AO46">
        <v>0.29870400000000003</v>
      </c>
      <c r="AP46">
        <v>1.3013575663412231</v>
      </c>
      <c r="AQ46">
        <v>0</v>
      </c>
      <c r="AR46">
        <v>3.3648000000000007</v>
      </c>
      <c r="AS46">
        <v>6.2872799999999991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662.48023095621352</v>
      </c>
      <c r="DN46">
        <v>22.749710881063951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82.077423457799583</v>
      </c>
      <c r="L47">
        <v>65.22750389687215</v>
      </c>
      <c r="M47">
        <v>0</v>
      </c>
      <c r="N47">
        <v>14.894083130240357</v>
      </c>
      <c r="O47">
        <v>50.382674755352973</v>
      </c>
      <c r="P47">
        <v>51.3</v>
      </c>
      <c r="Q47">
        <v>1.0030656429942417</v>
      </c>
      <c r="R47">
        <v>10.765575530617221</v>
      </c>
      <c r="S47">
        <v>1.9961693302891934</v>
      </c>
      <c r="T47">
        <v>0</v>
      </c>
      <c r="U47">
        <v>330.95521253735768</v>
      </c>
      <c r="V47">
        <v>4.9374574468085104</v>
      </c>
      <c r="W47">
        <v>11.491175663311985</v>
      </c>
      <c r="X47">
        <v>24.978029028186793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5.2918799999999999</v>
      </c>
      <c r="AI47">
        <v>0</v>
      </c>
      <c r="AJ47">
        <v>0</v>
      </c>
      <c r="AK47">
        <v>6.6716099999999994</v>
      </c>
      <c r="AL47">
        <v>3.3936500000000005</v>
      </c>
      <c r="AM47">
        <v>0</v>
      </c>
      <c r="AN47">
        <v>0</v>
      </c>
      <c r="AO47">
        <v>0.29870400000000003</v>
      </c>
      <c r="AP47">
        <v>1.3013575663412231</v>
      </c>
      <c r="AQ47">
        <v>0</v>
      </c>
      <c r="AR47">
        <v>3.3648000000000007</v>
      </c>
      <c r="AS47">
        <v>6.2872799999999991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658.2007582603153</v>
      </c>
      <c r="DN47">
        <v>22.602753325856558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82.077423457799583</v>
      </c>
      <c r="L48">
        <v>65.22750389687215</v>
      </c>
      <c r="M48">
        <v>0</v>
      </c>
      <c r="N48">
        <v>14.894313987459153</v>
      </c>
      <c r="O48">
        <v>50.382674755352973</v>
      </c>
      <c r="P48">
        <v>51.3</v>
      </c>
      <c r="Q48">
        <v>1.0030656429942417</v>
      </c>
      <c r="R48">
        <v>10.765575530617221</v>
      </c>
      <c r="S48">
        <v>1.9961693302891934</v>
      </c>
      <c r="T48">
        <v>0</v>
      </c>
      <c r="U48">
        <v>330.95521253735768</v>
      </c>
      <c r="V48">
        <v>4.9374574468085104</v>
      </c>
      <c r="W48">
        <v>11.491175663311985</v>
      </c>
      <c r="X48">
        <v>24.978029028186793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5.2918799999999999</v>
      </c>
      <c r="AI48">
        <v>0</v>
      </c>
      <c r="AJ48">
        <v>0</v>
      </c>
      <c r="AK48">
        <v>6.6716099999999994</v>
      </c>
      <c r="AL48">
        <v>3.3936500000000005</v>
      </c>
      <c r="AM48">
        <v>0</v>
      </c>
      <c r="AN48">
        <v>0</v>
      </c>
      <c r="AO48">
        <v>0.29870400000000003</v>
      </c>
      <c r="AP48">
        <v>1.3013575663412231</v>
      </c>
      <c r="AQ48">
        <v>0</v>
      </c>
      <c r="AR48">
        <v>3.3648000000000007</v>
      </c>
      <c r="AS48">
        <v>6.2872799999999991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658.20098142585334</v>
      </c>
      <c r="DN48">
        <v>22.602761017537301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82.077423457799583</v>
      </c>
      <c r="L49">
        <v>65.227024066805399</v>
      </c>
      <c r="M49">
        <v>0</v>
      </c>
      <c r="N49">
        <v>14.896019746383882</v>
      </c>
      <c r="O49">
        <v>50.382674755352973</v>
      </c>
      <c r="P49">
        <v>51.3</v>
      </c>
      <c r="Q49">
        <v>1.0030656429942417</v>
      </c>
      <c r="R49">
        <v>10.765575530617221</v>
      </c>
      <c r="S49">
        <v>1.9961693302891934</v>
      </c>
      <c r="T49">
        <v>0</v>
      </c>
      <c r="U49">
        <v>330.95521253735768</v>
      </c>
      <c r="V49">
        <v>4.9374574468085104</v>
      </c>
      <c r="W49">
        <v>11.491175663311985</v>
      </c>
      <c r="X49">
        <v>24.978029028186793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5.2918799999999999</v>
      </c>
      <c r="AI49">
        <v>0</v>
      </c>
      <c r="AJ49">
        <v>0</v>
      </c>
      <c r="AK49">
        <v>6.6716099999999994</v>
      </c>
      <c r="AL49">
        <v>3.3936500000000005</v>
      </c>
      <c r="AM49">
        <v>0</v>
      </c>
      <c r="AN49">
        <v>0</v>
      </c>
      <c r="AO49">
        <v>0.29870400000000003</v>
      </c>
      <c r="AP49">
        <v>1.3013575663412231</v>
      </c>
      <c r="AQ49">
        <v>0</v>
      </c>
      <c r="AR49">
        <v>2.8039999999999998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653.8939321584279</v>
      </c>
      <c r="DN49">
        <v>22.454856213820751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82.077423457799583</v>
      </c>
      <c r="L50">
        <v>65.227024066805399</v>
      </c>
      <c r="M50">
        <v>0</v>
      </c>
      <c r="N50">
        <v>14.896019746383882</v>
      </c>
      <c r="O50">
        <v>50.382674755352973</v>
      </c>
      <c r="P50">
        <v>51.3</v>
      </c>
      <c r="Q50">
        <v>1.0030656429942417</v>
      </c>
      <c r="R50">
        <v>10.765575530617221</v>
      </c>
      <c r="S50">
        <v>1.9961693302891934</v>
      </c>
      <c r="T50">
        <v>0</v>
      </c>
      <c r="U50">
        <v>330.95521253735768</v>
      </c>
      <c r="V50">
        <v>4.9374574468085104</v>
      </c>
      <c r="W50">
        <v>11.491175663311985</v>
      </c>
      <c r="X50">
        <v>24.978029028186793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5.2918799999999999</v>
      </c>
      <c r="AI50">
        <v>0</v>
      </c>
      <c r="AJ50">
        <v>0</v>
      </c>
      <c r="AK50">
        <v>6.6716099999999994</v>
      </c>
      <c r="AL50">
        <v>3.3936500000000005</v>
      </c>
      <c r="AM50">
        <v>0</v>
      </c>
      <c r="AN50">
        <v>0</v>
      </c>
      <c r="AO50">
        <v>0.29870400000000003</v>
      </c>
      <c r="AP50">
        <v>1.3013575663412231</v>
      </c>
      <c r="AQ50">
        <v>0</v>
      </c>
      <c r="AR50">
        <v>2.8039999999999998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653.8939321584279</v>
      </c>
      <c r="DN50">
        <v>22.454856213820751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82.077423457799583</v>
      </c>
      <c r="L51">
        <v>65.235110381160609</v>
      </c>
      <c r="M51">
        <v>0</v>
      </c>
      <c r="N51">
        <v>14.896019746383882</v>
      </c>
      <c r="O51">
        <v>50.382674755352973</v>
      </c>
      <c r="P51">
        <v>51.3</v>
      </c>
      <c r="Q51">
        <v>1.0030656429942417</v>
      </c>
      <c r="R51">
        <v>10.765575530617221</v>
      </c>
      <c r="S51">
        <v>1.9961693302891934</v>
      </c>
      <c r="T51">
        <v>0</v>
      </c>
      <c r="U51">
        <v>330.95521253735768</v>
      </c>
      <c r="V51">
        <v>4.9374574468085104</v>
      </c>
      <c r="W51">
        <v>11.491175663311985</v>
      </c>
      <c r="X51">
        <v>24.978029028186793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5.2918799999999999</v>
      </c>
      <c r="AI51">
        <v>0</v>
      </c>
      <c r="AJ51">
        <v>0</v>
      </c>
      <c r="AK51">
        <v>6.6716099999999994</v>
      </c>
      <c r="AL51">
        <v>3.3936500000000005</v>
      </c>
      <c r="AM51">
        <v>0</v>
      </c>
      <c r="AN51">
        <v>0</v>
      </c>
      <c r="AO51">
        <v>0.52273199999999997</v>
      </c>
      <c r="AP51">
        <v>1.3013575663412231</v>
      </c>
      <c r="AQ51">
        <v>0</v>
      </c>
      <c r="AR51">
        <v>2.8039999999999998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654.11834007863411</v>
      </c>
      <c r="DN51">
        <v>22.462562607969652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82.077423457799583</v>
      </c>
      <c r="L52">
        <v>65.235110381160609</v>
      </c>
      <c r="M52">
        <v>0</v>
      </c>
      <c r="N52">
        <v>14.896019746383882</v>
      </c>
      <c r="O52">
        <v>50.382674755352973</v>
      </c>
      <c r="P52">
        <v>51.3</v>
      </c>
      <c r="Q52">
        <v>1.0030656429942417</v>
      </c>
      <c r="R52">
        <v>10.765575530617221</v>
      </c>
      <c r="S52">
        <v>1.9961693302891934</v>
      </c>
      <c r="T52">
        <v>0</v>
      </c>
      <c r="U52">
        <v>330.95521253735768</v>
      </c>
      <c r="V52">
        <v>4.9374574468085104</v>
      </c>
      <c r="W52">
        <v>11.491175663311985</v>
      </c>
      <c r="X52">
        <v>24.978029028186793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6.6716099999999994</v>
      </c>
      <c r="AL52">
        <v>3.3936500000000005</v>
      </c>
      <c r="AM52">
        <v>0</v>
      </c>
      <c r="AN52">
        <v>0</v>
      </c>
      <c r="AO52">
        <v>0.52273199999999997</v>
      </c>
      <c r="AP52">
        <v>1.3013575663412231</v>
      </c>
      <c r="AQ52">
        <v>0</v>
      </c>
      <c r="AR52">
        <v>2.8039999999999998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649.00215054543446</v>
      </c>
      <c r="DN52">
        <v>22.286872141169226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82.077423457799583</v>
      </c>
      <c r="L53">
        <v>65.227024066805399</v>
      </c>
      <c r="M53">
        <v>0</v>
      </c>
      <c r="N53">
        <v>14.896019746383882</v>
      </c>
      <c r="O53">
        <v>50.382674755352973</v>
      </c>
      <c r="P53">
        <v>51.3</v>
      </c>
      <c r="Q53">
        <v>2.5426486567164179</v>
      </c>
      <c r="R53">
        <v>10.765575530617221</v>
      </c>
      <c r="S53">
        <v>6.7011039005087616</v>
      </c>
      <c r="T53">
        <v>0</v>
      </c>
      <c r="U53">
        <v>330.95521253735768</v>
      </c>
      <c r="V53">
        <v>4.9374574468085104</v>
      </c>
      <c r="W53">
        <v>11.491175663311985</v>
      </c>
      <c r="X53">
        <v>24.978029028186793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6.6716099999999994</v>
      </c>
      <c r="AL53">
        <v>3.3936500000000005</v>
      </c>
      <c r="AM53">
        <v>0</v>
      </c>
      <c r="AN53">
        <v>0</v>
      </c>
      <c r="AO53">
        <v>0.52273199999999997</v>
      </c>
      <c r="AP53">
        <v>1.3013575663412231</v>
      </c>
      <c r="AQ53">
        <v>0</v>
      </c>
      <c r="AR53">
        <v>2.8039999999999998</v>
      </c>
      <c r="AS53">
        <v>3.7586999999999997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656.35295441245546</v>
      </c>
      <c r="DN53">
        <v>22.539299543734924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82.077423457799583</v>
      </c>
      <c r="L54">
        <v>65.227024066805399</v>
      </c>
      <c r="M54">
        <v>0</v>
      </c>
      <c r="N54">
        <v>14.896019746383882</v>
      </c>
      <c r="O54">
        <v>50.382674755352973</v>
      </c>
      <c r="P54">
        <v>51.3</v>
      </c>
      <c r="Q54">
        <v>2.5426486567164179</v>
      </c>
      <c r="R54">
        <v>10.765575530617221</v>
      </c>
      <c r="S54">
        <v>6.7011039005087616</v>
      </c>
      <c r="T54">
        <v>0</v>
      </c>
      <c r="U54">
        <v>330.95521253735768</v>
      </c>
      <c r="V54">
        <v>4.9374574468085104</v>
      </c>
      <c r="W54">
        <v>11.491175663311985</v>
      </c>
      <c r="X54">
        <v>24.978029028186793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6.6716099999999994</v>
      </c>
      <c r="AL54">
        <v>3.3936500000000005</v>
      </c>
      <c r="AM54">
        <v>0</v>
      </c>
      <c r="AN54">
        <v>0</v>
      </c>
      <c r="AO54">
        <v>0.52273199999999997</v>
      </c>
      <c r="AP54">
        <v>1.3013575663412231</v>
      </c>
      <c r="AQ54">
        <v>0</v>
      </c>
      <c r="AR54">
        <v>2.8039999999999998</v>
      </c>
      <c r="AS54">
        <v>3.7586999999999997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656.35295441245546</v>
      </c>
      <c r="DN54">
        <v>22.539299543734924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82.084262867669636</v>
      </c>
      <c r="L55">
        <v>65.227024066805399</v>
      </c>
      <c r="M55">
        <v>0</v>
      </c>
      <c r="N55">
        <v>14.896019746383882</v>
      </c>
      <c r="O55">
        <v>50.382674755352973</v>
      </c>
      <c r="P55">
        <v>51.3</v>
      </c>
      <c r="Q55">
        <v>2.5426486567164179</v>
      </c>
      <c r="R55">
        <v>10.767488102893889</v>
      </c>
      <c r="S55">
        <v>6.7011039005087616</v>
      </c>
      <c r="T55">
        <v>0</v>
      </c>
      <c r="U55">
        <v>330.95521253735768</v>
      </c>
      <c r="V55">
        <v>4.9448073619631909</v>
      </c>
      <c r="W55">
        <v>11.491451764371085</v>
      </c>
      <c r="X55">
        <v>25.837373629230587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6.6716099999999994</v>
      </c>
      <c r="AL55">
        <v>3.3936500000000005</v>
      </c>
      <c r="AM55">
        <v>0</v>
      </c>
      <c r="AN55">
        <v>0</v>
      </c>
      <c r="AO55">
        <v>0.52273199999999997</v>
      </c>
      <c r="AP55">
        <v>3.0279337174844416</v>
      </c>
      <c r="AQ55">
        <v>0</v>
      </c>
      <c r="AR55">
        <v>2.8039999999999998</v>
      </c>
      <c r="AS55">
        <v>3.7586999999999997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658.86875563808462</v>
      </c>
      <c r="DN55">
        <v>22.625797068653156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82.084262867669636</v>
      </c>
      <c r="L56">
        <v>65.227024066805399</v>
      </c>
      <c r="M56">
        <v>0</v>
      </c>
      <c r="N56">
        <v>14.896019746383882</v>
      </c>
      <c r="O56">
        <v>50.382674755352973</v>
      </c>
      <c r="P56">
        <v>51.3</v>
      </c>
      <c r="Q56">
        <v>2.5426486567164179</v>
      </c>
      <c r="R56">
        <v>10.767488102893889</v>
      </c>
      <c r="S56">
        <v>6.7011039005087616</v>
      </c>
      <c r="T56">
        <v>0</v>
      </c>
      <c r="U56">
        <v>330.95521253735768</v>
      </c>
      <c r="V56">
        <v>4.9448073619631909</v>
      </c>
      <c r="W56">
        <v>11.491451764371085</v>
      </c>
      <c r="X56">
        <v>24.978716515358784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6.6716099999999994</v>
      </c>
      <c r="AL56">
        <v>3.3936500000000005</v>
      </c>
      <c r="AM56">
        <v>0</v>
      </c>
      <c r="AN56">
        <v>0</v>
      </c>
      <c r="AO56">
        <v>0.52273199999999997</v>
      </c>
      <c r="AP56">
        <v>3.0279337174844416</v>
      </c>
      <c r="AQ56">
        <v>0</v>
      </c>
      <c r="AR56">
        <v>2.8039999999999998</v>
      </c>
      <c r="AS56">
        <v>3.7586999999999997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658.03860580161358</v>
      </c>
      <c r="DN56">
        <v>22.597289791252344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82.084262867669636</v>
      </c>
      <c r="L57">
        <v>65.227024066805399</v>
      </c>
      <c r="M57">
        <v>0</v>
      </c>
      <c r="N57">
        <v>14.896019746383882</v>
      </c>
      <c r="O57">
        <v>50.382674755352973</v>
      </c>
      <c r="P57">
        <v>51.3</v>
      </c>
      <c r="Q57">
        <v>2.5426486567164179</v>
      </c>
      <c r="R57">
        <v>10.767488102893889</v>
      </c>
      <c r="S57">
        <v>6.7011039005087616</v>
      </c>
      <c r="T57">
        <v>0</v>
      </c>
      <c r="U57">
        <v>330.95521253735768</v>
      </c>
      <c r="V57">
        <v>4.9448073619631909</v>
      </c>
      <c r="W57">
        <v>11.491451764371085</v>
      </c>
      <c r="X57">
        <v>24.978716515358784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6.6716099999999994</v>
      </c>
      <c r="AL57">
        <v>3.3936500000000005</v>
      </c>
      <c r="AM57">
        <v>0</v>
      </c>
      <c r="AN57">
        <v>0</v>
      </c>
      <c r="AO57">
        <v>0.52273199999999997</v>
      </c>
      <c r="AP57">
        <v>3.0279337174844416</v>
      </c>
      <c r="AQ57">
        <v>0</v>
      </c>
      <c r="AR57">
        <v>2.2432000000000007</v>
      </c>
      <c r="AS57">
        <v>3.7586999999999997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659.09771894920777</v>
      </c>
      <c r="DN57">
        <v>22.633659843658144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82.077423457799583</v>
      </c>
      <c r="L58">
        <v>65.227024066805399</v>
      </c>
      <c r="M58">
        <v>0</v>
      </c>
      <c r="N58">
        <v>14.896019746383882</v>
      </c>
      <c r="O58">
        <v>50.382674755352973</v>
      </c>
      <c r="P58">
        <v>51.3</v>
      </c>
      <c r="Q58">
        <v>2.5426486567164179</v>
      </c>
      <c r="R58">
        <v>10.765575530617221</v>
      </c>
      <c r="S58">
        <v>6.7011039005087616</v>
      </c>
      <c r="T58">
        <v>0</v>
      </c>
      <c r="U58">
        <v>330.95521253735768</v>
      </c>
      <c r="V58">
        <v>4.9374574468085104</v>
      </c>
      <c r="W58">
        <v>11.491175663311985</v>
      </c>
      <c r="X58">
        <v>24.978029028186793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6.6716099999999994</v>
      </c>
      <c r="AL58">
        <v>3.3936500000000005</v>
      </c>
      <c r="AM58">
        <v>0</v>
      </c>
      <c r="AN58">
        <v>0</v>
      </c>
      <c r="AO58">
        <v>0.52273199999999997</v>
      </c>
      <c r="AP58">
        <v>3.0279337174844416</v>
      </c>
      <c r="AQ58">
        <v>0</v>
      </c>
      <c r="AR58">
        <v>2.2432000000000007</v>
      </c>
      <c r="AS58">
        <v>3.7586999999999997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659.08122026696094</v>
      </c>
      <c r="DN58">
        <v>22.633093040372593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82.077423457799583</v>
      </c>
      <c r="L59">
        <v>65.227024066805399</v>
      </c>
      <c r="M59">
        <v>0</v>
      </c>
      <c r="N59">
        <v>14.896019746383882</v>
      </c>
      <c r="O59">
        <v>50.382674755352973</v>
      </c>
      <c r="P59">
        <v>51.3</v>
      </c>
      <c r="Q59">
        <v>2.5426486567164179</v>
      </c>
      <c r="R59">
        <v>10.765575530617221</v>
      </c>
      <c r="S59">
        <v>6.7011039005087616</v>
      </c>
      <c r="T59">
        <v>0</v>
      </c>
      <c r="U59">
        <v>330.95521253735768</v>
      </c>
      <c r="V59">
        <v>4.9374574468085104</v>
      </c>
      <c r="W59">
        <v>11.491175663311985</v>
      </c>
      <c r="X59">
        <v>24.978029028186793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6.6716099999999994</v>
      </c>
      <c r="AL59">
        <v>3.3936500000000005</v>
      </c>
      <c r="AM59">
        <v>0</v>
      </c>
      <c r="AN59">
        <v>0</v>
      </c>
      <c r="AO59">
        <v>0.52273199999999997</v>
      </c>
      <c r="AP59">
        <v>1.3013575663412231</v>
      </c>
      <c r="AQ59">
        <v>0</v>
      </c>
      <c r="AR59">
        <v>2.2432000000000007</v>
      </c>
      <c r="AS59">
        <v>3.7586999999999997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657.41206756004965</v>
      </c>
      <c r="DN59">
        <v>22.575669596140724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82.077423457799583</v>
      </c>
      <c r="L60">
        <v>65.22750389687215</v>
      </c>
      <c r="M60">
        <v>0</v>
      </c>
      <c r="N60">
        <v>14.896019746383882</v>
      </c>
      <c r="O60">
        <v>50.382674755352973</v>
      </c>
      <c r="P60">
        <v>51.3</v>
      </c>
      <c r="Q60">
        <v>2.5426486567164179</v>
      </c>
      <c r="R60">
        <v>10.765575530617221</v>
      </c>
      <c r="S60">
        <v>6.7011039005087616</v>
      </c>
      <c r="T60">
        <v>0</v>
      </c>
      <c r="U60">
        <v>330.95521253735768</v>
      </c>
      <c r="V60">
        <v>4.9374574468085104</v>
      </c>
      <c r="W60">
        <v>11.491175663311985</v>
      </c>
      <c r="X60">
        <v>24.978029028186793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6.6716099999999994</v>
      </c>
      <c r="AL60">
        <v>3.3936500000000005</v>
      </c>
      <c r="AM60">
        <v>0</v>
      </c>
      <c r="AN60">
        <v>0</v>
      </c>
      <c r="AO60">
        <v>0.52273199999999997</v>
      </c>
      <c r="AP60">
        <v>1.3013575663412231</v>
      </c>
      <c r="AQ60">
        <v>0</v>
      </c>
      <c r="AR60">
        <v>2.2432000000000007</v>
      </c>
      <c r="AS60">
        <v>3.7586999999999997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657.41253145633846</v>
      </c>
      <c r="DN60">
        <v>22.575685529918669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82.077423457799583</v>
      </c>
      <c r="L61">
        <v>65.227390448497246</v>
      </c>
      <c r="M61">
        <v>0</v>
      </c>
      <c r="N61">
        <v>14.896019746383882</v>
      </c>
      <c r="O61">
        <v>50.382674755352973</v>
      </c>
      <c r="P61">
        <v>51.3</v>
      </c>
      <c r="Q61">
        <v>2.5426486567164179</v>
      </c>
      <c r="R61">
        <v>10.765575530617221</v>
      </c>
      <c r="S61">
        <v>6.7011039005087616</v>
      </c>
      <c r="T61">
        <v>0</v>
      </c>
      <c r="U61">
        <v>330.95521253735768</v>
      </c>
      <c r="V61">
        <v>4.9374574468085104</v>
      </c>
      <c r="W61">
        <v>11.491175663311985</v>
      </c>
      <c r="X61">
        <v>24.978029028186793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6.6716099999999994</v>
      </c>
      <c r="AL61">
        <v>3.3936500000000005</v>
      </c>
      <c r="AM61">
        <v>0</v>
      </c>
      <c r="AN61">
        <v>0</v>
      </c>
      <c r="AO61">
        <v>0.52273199999999997</v>
      </c>
      <c r="AP61">
        <v>1.3013575663412231</v>
      </c>
      <c r="AQ61">
        <v>0</v>
      </c>
      <c r="AR61">
        <v>1.6824000000000003</v>
      </c>
      <c r="AS61">
        <v>3.7586999999999997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656.87024017926183</v>
      </c>
      <c r="DN61">
        <v>22.557063358620432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82.077423457799583</v>
      </c>
      <c r="L62">
        <v>65.226727674636038</v>
      </c>
      <c r="M62">
        <v>0</v>
      </c>
      <c r="N62">
        <v>14.896019746383882</v>
      </c>
      <c r="O62">
        <v>50.382674755352973</v>
      </c>
      <c r="P62">
        <v>51.3</v>
      </c>
      <c r="Q62">
        <v>2.5426486567164179</v>
      </c>
      <c r="R62">
        <v>10.765575530617221</v>
      </c>
      <c r="S62">
        <v>6.7011039005087616</v>
      </c>
      <c r="T62">
        <v>0</v>
      </c>
      <c r="U62">
        <v>330.95521253735768</v>
      </c>
      <c r="V62">
        <v>4.9374574468085104</v>
      </c>
      <c r="W62">
        <v>11.491175663311985</v>
      </c>
      <c r="X62">
        <v>24.978029028186793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5.7729600000000012</v>
      </c>
      <c r="AI62">
        <v>0</v>
      </c>
      <c r="AJ62">
        <v>0</v>
      </c>
      <c r="AK62">
        <v>6.6716099999999994</v>
      </c>
      <c r="AL62">
        <v>3.3936500000000005</v>
      </c>
      <c r="AM62">
        <v>0</v>
      </c>
      <c r="AN62">
        <v>0</v>
      </c>
      <c r="AO62">
        <v>0.52273199999999997</v>
      </c>
      <c r="AP62">
        <v>1.3013575663412231</v>
      </c>
      <c r="AQ62">
        <v>0</v>
      </c>
      <c r="AR62">
        <v>1.6824000000000003</v>
      </c>
      <c r="AS62">
        <v>3.7586999999999997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660.84960254787109</v>
      </c>
      <c r="DN62">
        <v>22.693715016150044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82.077423457799583</v>
      </c>
      <c r="L63">
        <v>65.226873166847895</v>
      </c>
      <c r="M63">
        <v>0</v>
      </c>
      <c r="N63">
        <v>31.030202730657841</v>
      </c>
      <c r="O63">
        <v>50.382674755352973</v>
      </c>
      <c r="P63">
        <v>51.3</v>
      </c>
      <c r="Q63">
        <v>2.5426486567164179</v>
      </c>
      <c r="R63">
        <v>10.765575530617221</v>
      </c>
      <c r="S63">
        <v>6.7011039005087616</v>
      </c>
      <c r="T63">
        <v>0</v>
      </c>
      <c r="U63">
        <v>330.95521253735768</v>
      </c>
      <c r="V63">
        <v>4.9374574468085104</v>
      </c>
      <c r="W63">
        <v>11.491175663311985</v>
      </c>
      <c r="X63">
        <v>24.978029028186793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5.7729600000000012</v>
      </c>
      <c r="AI63">
        <v>0</v>
      </c>
      <c r="AJ63">
        <v>0</v>
      </c>
      <c r="AK63">
        <v>6.6716099999999994</v>
      </c>
      <c r="AL63">
        <v>3.3936500000000005</v>
      </c>
      <c r="AM63">
        <v>0</v>
      </c>
      <c r="AN63">
        <v>0</v>
      </c>
      <c r="AO63">
        <v>0.52273199999999997</v>
      </c>
      <c r="AP63">
        <v>1.3013575663412231</v>
      </c>
      <c r="AQ63">
        <v>0</v>
      </c>
      <c r="AR63">
        <v>1.6824000000000003</v>
      </c>
      <c r="AS63">
        <v>3.7586999999999997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676.44827131320301</v>
      </c>
      <c r="DN63">
        <v>23.229374727303927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82.077423457799583</v>
      </c>
      <c r="L64">
        <v>65.227161764376177</v>
      </c>
      <c r="M64">
        <v>0</v>
      </c>
      <c r="N64">
        <v>31.030202730657841</v>
      </c>
      <c r="O64">
        <v>50.382674755352973</v>
      </c>
      <c r="P64">
        <v>51.3</v>
      </c>
      <c r="Q64">
        <v>2.5426486567164179</v>
      </c>
      <c r="R64">
        <v>10.765575530617221</v>
      </c>
      <c r="S64">
        <v>6.7011039005087616</v>
      </c>
      <c r="T64">
        <v>0</v>
      </c>
      <c r="U64">
        <v>330.95521253735768</v>
      </c>
      <c r="V64">
        <v>4.9374574468085104</v>
      </c>
      <c r="W64">
        <v>11.491175663311985</v>
      </c>
      <c r="X64">
        <v>24.978029028186793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5.7729600000000012</v>
      </c>
      <c r="AI64">
        <v>0</v>
      </c>
      <c r="AJ64">
        <v>0</v>
      </c>
      <c r="AK64">
        <v>6.6716099999999994</v>
      </c>
      <c r="AL64">
        <v>3.3936500000000005</v>
      </c>
      <c r="AM64">
        <v>0</v>
      </c>
      <c r="AN64">
        <v>0</v>
      </c>
      <c r="AO64">
        <v>0.52273199999999997</v>
      </c>
      <c r="AP64">
        <v>1.3013575663412231</v>
      </c>
      <c r="AQ64">
        <v>0</v>
      </c>
      <c r="AR64">
        <v>1.6824000000000003</v>
      </c>
      <c r="AS64">
        <v>3.7586999999999997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676.4485503278072</v>
      </c>
      <c r="DN64">
        <v>23.229384310228021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82.077423457799583</v>
      </c>
      <c r="L65">
        <v>65.226507796299686</v>
      </c>
      <c r="M65">
        <v>0</v>
      </c>
      <c r="N65">
        <v>31.030202730657841</v>
      </c>
      <c r="O65">
        <v>50.382674755352973</v>
      </c>
      <c r="P65">
        <v>51.3</v>
      </c>
      <c r="Q65">
        <v>2.5426486567164179</v>
      </c>
      <c r="R65">
        <v>10.765575530617221</v>
      </c>
      <c r="S65">
        <v>6.7011039005087616</v>
      </c>
      <c r="T65">
        <v>0</v>
      </c>
      <c r="U65">
        <v>330.95521253735768</v>
      </c>
      <c r="V65">
        <v>4.9374574468085104</v>
      </c>
      <c r="W65">
        <v>11.491556838975296</v>
      </c>
      <c r="X65">
        <v>24.978029028186793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5.7729600000000012</v>
      </c>
      <c r="AI65">
        <v>0</v>
      </c>
      <c r="AJ65">
        <v>0</v>
      </c>
      <c r="AK65">
        <v>6.6716099999999994</v>
      </c>
      <c r="AL65">
        <v>3.3936500000000005</v>
      </c>
      <c r="AM65">
        <v>0</v>
      </c>
      <c r="AN65">
        <v>0</v>
      </c>
      <c r="AO65">
        <v>0.52273199999999997</v>
      </c>
      <c r="AP65">
        <v>1.3013575663412231</v>
      </c>
      <c r="AQ65">
        <v>0</v>
      </c>
      <c r="AR65">
        <v>1.6824000000000003</v>
      </c>
      <c r="AS65">
        <v>2.5627500000000003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675.29204201958066</v>
      </c>
      <c r="DN65">
        <v>23.189669826041548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82.077423457799583</v>
      </c>
      <c r="L66">
        <v>63.001487682951399</v>
      </c>
      <c r="M66">
        <v>0</v>
      </c>
      <c r="N66">
        <v>31.030202730657841</v>
      </c>
      <c r="O66">
        <v>50.382674755352973</v>
      </c>
      <c r="P66">
        <v>51.3</v>
      </c>
      <c r="Q66">
        <v>2.5426486567164179</v>
      </c>
      <c r="R66">
        <v>10.765575530617221</v>
      </c>
      <c r="S66">
        <v>6.7011039005087616</v>
      </c>
      <c r="T66">
        <v>0</v>
      </c>
      <c r="U66">
        <v>330.95521253735768</v>
      </c>
      <c r="V66">
        <v>4.9374574468085104</v>
      </c>
      <c r="W66">
        <v>11.491556838975296</v>
      </c>
      <c r="X66">
        <v>24.978029028186793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11.882676</v>
      </c>
      <c r="AI66">
        <v>0</v>
      </c>
      <c r="AJ66">
        <v>0</v>
      </c>
      <c r="AK66">
        <v>6.6716099999999994</v>
      </c>
      <c r="AL66">
        <v>3.3936500000000005</v>
      </c>
      <c r="AM66">
        <v>0</v>
      </c>
      <c r="AN66">
        <v>0</v>
      </c>
      <c r="AO66">
        <v>0.52273199999999997</v>
      </c>
      <c r="AP66">
        <v>1.3013575663412231</v>
      </c>
      <c r="AQ66">
        <v>0</v>
      </c>
      <c r="AR66">
        <v>1.6824000000000003</v>
      </c>
      <c r="AS66">
        <v>2.5627500000000003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679.04776604217477</v>
      </c>
      <c r="DN66">
        <v>23.31864169009901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82.077423457799583</v>
      </c>
      <c r="L67">
        <v>62.24781410056255</v>
      </c>
      <c r="M67">
        <v>0</v>
      </c>
      <c r="N67">
        <v>31.030202730657841</v>
      </c>
      <c r="O67">
        <v>50.382674755352973</v>
      </c>
      <c r="P67">
        <v>51.3</v>
      </c>
      <c r="Q67">
        <v>2.544037267080745</v>
      </c>
      <c r="R67">
        <v>10.765575530617221</v>
      </c>
      <c r="S67">
        <v>6.7035612700901606</v>
      </c>
      <c r="T67">
        <v>0</v>
      </c>
      <c r="U67">
        <v>330.95521253735768</v>
      </c>
      <c r="V67">
        <v>4.9374574468085104</v>
      </c>
      <c r="W67">
        <v>11.491556838975296</v>
      </c>
      <c r="X67">
        <v>24.978029028186793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4.1858595999999988</v>
      </c>
      <c r="AF67">
        <v>0</v>
      </c>
      <c r="AG67">
        <v>0</v>
      </c>
      <c r="AH67">
        <v>11.882676</v>
      </c>
      <c r="AI67">
        <v>0</v>
      </c>
      <c r="AJ67">
        <v>0</v>
      </c>
      <c r="AK67">
        <v>6.6716099999999994</v>
      </c>
      <c r="AL67">
        <v>6.4922000000000022</v>
      </c>
      <c r="AM67">
        <v>0</v>
      </c>
      <c r="AN67">
        <v>0</v>
      </c>
      <c r="AO67">
        <v>0.52273199999999997</v>
      </c>
      <c r="AP67">
        <v>1.3013575663412231</v>
      </c>
      <c r="AQ67">
        <v>0</v>
      </c>
      <c r="AR67">
        <v>12.618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691.89104917195812</v>
      </c>
      <c r="DN67">
        <v>23.759680957872526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82.077423457799583</v>
      </c>
      <c r="L68">
        <v>65.22502305097629</v>
      </c>
      <c r="M68">
        <v>0</v>
      </c>
      <c r="N68">
        <v>31.030202730657841</v>
      </c>
      <c r="O68">
        <v>50.382674755352973</v>
      </c>
      <c r="P68">
        <v>51.3</v>
      </c>
      <c r="Q68">
        <v>2.544037267080745</v>
      </c>
      <c r="R68">
        <v>10.765575530617221</v>
      </c>
      <c r="S68">
        <v>6.7035612700901606</v>
      </c>
      <c r="T68">
        <v>0</v>
      </c>
      <c r="U68">
        <v>330.95521253735768</v>
      </c>
      <c r="V68">
        <v>4.9374574468085104</v>
      </c>
      <c r="W68">
        <v>11.491556838975296</v>
      </c>
      <c r="X68">
        <v>24.978029028186793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4.1858595999999988</v>
      </c>
      <c r="AF68">
        <v>0</v>
      </c>
      <c r="AG68">
        <v>0</v>
      </c>
      <c r="AH68">
        <v>11.882676</v>
      </c>
      <c r="AI68">
        <v>0</v>
      </c>
      <c r="AJ68">
        <v>0</v>
      </c>
      <c r="AK68">
        <v>6.6716099999999994</v>
      </c>
      <c r="AL68">
        <v>6.4922000000000022</v>
      </c>
      <c r="AM68">
        <v>0</v>
      </c>
      <c r="AN68">
        <v>0</v>
      </c>
      <c r="AO68">
        <v>0.52273199999999997</v>
      </c>
      <c r="AP68">
        <v>1.3013575663412231</v>
      </c>
      <c r="AQ68">
        <v>0</v>
      </c>
      <c r="AR68">
        <v>12.618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694.76941478685478</v>
      </c>
      <c r="DN68">
        <v>23.858524293389536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82.077423457799583</v>
      </c>
      <c r="L69">
        <v>65.22502305097629</v>
      </c>
      <c r="M69">
        <v>0</v>
      </c>
      <c r="N69">
        <v>31.030202730657841</v>
      </c>
      <c r="O69">
        <v>50.382674755352973</v>
      </c>
      <c r="P69">
        <v>51.3</v>
      </c>
      <c r="Q69">
        <v>2.544037267080745</v>
      </c>
      <c r="R69">
        <v>10.765575530617221</v>
      </c>
      <c r="S69">
        <v>6.7035612700901606</v>
      </c>
      <c r="T69">
        <v>0</v>
      </c>
      <c r="U69">
        <v>330.95521253735768</v>
      </c>
      <c r="V69">
        <v>4.9374574468085104</v>
      </c>
      <c r="W69">
        <v>11.491556838975296</v>
      </c>
      <c r="X69">
        <v>24.978029028186793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4.1858595999999988</v>
      </c>
      <c r="AF69">
        <v>0</v>
      </c>
      <c r="AG69">
        <v>0</v>
      </c>
      <c r="AH69">
        <v>11.882676</v>
      </c>
      <c r="AI69">
        <v>0</v>
      </c>
      <c r="AJ69">
        <v>0</v>
      </c>
      <c r="AK69">
        <v>6.6716099999999994</v>
      </c>
      <c r="AL69">
        <v>6.4922000000000022</v>
      </c>
      <c r="AM69">
        <v>0</v>
      </c>
      <c r="AN69">
        <v>0</v>
      </c>
      <c r="AO69">
        <v>0.52273199999999997</v>
      </c>
      <c r="AP69">
        <v>1.3013575663412231</v>
      </c>
      <c r="AQ69">
        <v>0</v>
      </c>
      <c r="AR69">
        <v>1.6824000000000003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684.19687665605773</v>
      </c>
      <c r="DN69">
        <v>23.495462424186638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82.077423457799583</v>
      </c>
      <c r="L70">
        <v>65.22502305097629</v>
      </c>
      <c r="M70">
        <v>0</v>
      </c>
      <c r="N70">
        <v>31.030202730657841</v>
      </c>
      <c r="O70">
        <v>50.382674755352973</v>
      </c>
      <c r="P70">
        <v>51.3</v>
      </c>
      <c r="Q70">
        <v>2.544037267080745</v>
      </c>
      <c r="R70">
        <v>10.765575530617221</v>
      </c>
      <c r="S70">
        <v>6.7035612700901606</v>
      </c>
      <c r="T70">
        <v>0</v>
      </c>
      <c r="U70">
        <v>330.95521253735768</v>
      </c>
      <c r="V70">
        <v>4.9374574468085104</v>
      </c>
      <c r="W70">
        <v>11.491556838975296</v>
      </c>
      <c r="X70">
        <v>24.978029028186793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4.1858595999999988</v>
      </c>
      <c r="AF70">
        <v>0</v>
      </c>
      <c r="AG70">
        <v>0</v>
      </c>
      <c r="AH70">
        <v>11.882676</v>
      </c>
      <c r="AI70">
        <v>0</v>
      </c>
      <c r="AJ70">
        <v>0</v>
      </c>
      <c r="AK70">
        <v>6.6716099999999994</v>
      </c>
      <c r="AL70">
        <v>6.4922000000000022</v>
      </c>
      <c r="AM70">
        <v>0</v>
      </c>
      <c r="AN70">
        <v>0</v>
      </c>
      <c r="AO70">
        <v>0.52273199999999997</v>
      </c>
      <c r="AP70">
        <v>1.3013575663412231</v>
      </c>
      <c r="AQ70">
        <v>0</v>
      </c>
      <c r="AR70">
        <v>1.6824000000000003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684.19687665605773</v>
      </c>
      <c r="DN70">
        <v>23.495462424186638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82.077423457799583</v>
      </c>
      <c r="L71">
        <v>65.225262720319265</v>
      </c>
      <c r="M71">
        <v>0</v>
      </c>
      <c r="N71">
        <v>31.030202730657841</v>
      </c>
      <c r="O71">
        <v>50.382674755352973</v>
      </c>
      <c r="P71">
        <v>49.065517241379311</v>
      </c>
      <c r="Q71">
        <v>2.4614577784170466</v>
      </c>
      <c r="R71">
        <v>10.766107839960965</v>
      </c>
      <c r="S71">
        <v>5.0467845059735366</v>
      </c>
      <c r="T71">
        <v>0</v>
      </c>
      <c r="U71">
        <v>330.95521253735768</v>
      </c>
      <c r="V71">
        <v>4.9374574468085104</v>
      </c>
      <c r="W71">
        <v>11.491556838975296</v>
      </c>
      <c r="X71">
        <v>24.978029028186793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4.1858595999999988</v>
      </c>
      <c r="AF71">
        <v>0</v>
      </c>
      <c r="AG71">
        <v>0</v>
      </c>
      <c r="AH71">
        <v>11.882676</v>
      </c>
      <c r="AI71">
        <v>0</v>
      </c>
      <c r="AJ71">
        <v>0</v>
      </c>
      <c r="AK71">
        <v>6.6716099999999994</v>
      </c>
      <c r="AL71">
        <v>6.4922000000000022</v>
      </c>
      <c r="AM71">
        <v>0</v>
      </c>
      <c r="AN71">
        <v>0</v>
      </c>
      <c r="AO71">
        <v>0.52273199999999997</v>
      </c>
      <c r="AP71">
        <v>1.4640272621338761</v>
      </c>
      <c r="AQ71">
        <v>0</v>
      </c>
      <c r="AR71">
        <v>1.6824000000000003</v>
      </c>
      <c r="AS71">
        <v>2.5627500000000003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682.19738544775669</v>
      </c>
      <c r="DN71">
        <v>21.684556295565983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82.077423457799583</v>
      </c>
      <c r="L72">
        <v>65.225262720319265</v>
      </c>
      <c r="M72">
        <v>0</v>
      </c>
      <c r="N72">
        <v>31.030202730657841</v>
      </c>
      <c r="O72">
        <v>50.382674755352973</v>
      </c>
      <c r="P72">
        <v>49.065517241379311</v>
      </c>
      <c r="Q72">
        <v>2.4614577784170466</v>
      </c>
      <c r="R72">
        <v>10.766107839960965</v>
      </c>
      <c r="S72">
        <v>5.0467845059735366</v>
      </c>
      <c r="T72">
        <v>0</v>
      </c>
      <c r="U72">
        <v>330.95521253735768</v>
      </c>
      <c r="V72">
        <v>4.9374574468085104</v>
      </c>
      <c r="W72">
        <v>11.491556838975296</v>
      </c>
      <c r="X72">
        <v>24.978029028186793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11.882676</v>
      </c>
      <c r="AI72">
        <v>0.80825000000000025</v>
      </c>
      <c r="AJ72">
        <v>0</v>
      </c>
      <c r="AK72">
        <v>6.6716099999999994</v>
      </c>
      <c r="AL72">
        <v>6.4922000000000022</v>
      </c>
      <c r="AM72">
        <v>0</v>
      </c>
      <c r="AN72">
        <v>0</v>
      </c>
      <c r="AO72">
        <v>0.52273199999999997</v>
      </c>
      <c r="AP72">
        <v>1.4640272621338761</v>
      </c>
      <c r="AQ72">
        <v>0</v>
      </c>
      <c r="AR72">
        <v>1.6824000000000003</v>
      </c>
      <c r="AS72">
        <v>2.5627500000000003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690.18286801074464</v>
      </c>
      <c r="DN72">
        <v>21.958820112568375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82.077423457799583</v>
      </c>
      <c r="L73">
        <v>65.225262720319265</v>
      </c>
      <c r="M73">
        <v>0</v>
      </c>
      <c r="N73">
        <v>31.030202730657841</v>
      </c>
      <c r="O73">
        <v>50.382674755352973</v>
      </c>
      <c r="P73">
        <v>49.065517241379311</v>
      </c>
      <c r="Q73">
        <v>2.4614577784170466</v>
      </c>
      <c r="R73">
        <v>10.766107839960965</v>
      </c>
      <c r="S73">
        <v>5.0467845059735366</v>
      </c>
      <c r="T73">
        <v>0</v>
      </c>
      <c r="U73">
        <v>330.95521253735768</v>
      </c>
      <c r="V73">
        <v>5.3691767215568866</v>
      </c>
      <c r="W73">
        <v>11.491556838975296</v>
      </c>
      <c r="X73">
        <v>24.978029028186793</v>
      </c>
      <c r="Y73">
        <v>0</v>
      </c>
      <c r="Z73">
        <v>0</v>
      </c>
      <c r="AA73">
        <v>3.5515554748118801</v>
      </c>
      <c r="AB73">
        <v>3.3453680000000015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16.837800000000005</v>
      </c>
      <c r="AI73">
        <v>1.6165000000000005</v>
      </c>
      <c r="AJ73">
        <v>0</v>
      </c>
      <c r="AK73">
        <v>6.6716099999999994</v>
      </c>
      <c r="AL73">
        <v>6.4922000000000022</v>
      </c>
      <c r="AM73">
        <v>0</v>
      </c>
      <c r="AN73">
        <v>0</v>
      </c>
      <c r="AO73">
        <v>0.52273199999999997</v>
      </c>
      <c r="AP73">
        <v>1.4640272621338761</v>
      </c>
      <c r="AQ73">
        <v>0</v>
      </c>
      <c r="AR73">
        <v>1.6824000000000003</v>
      </c>
      <c r="AS73">
        <v>2.5627500000000003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700.12264983565024</v>
      </c>
      <c r="DN73">
        <v>22.30019465723268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82.077423457799583</v>
      </c>
      <c r="L74">
        <v>65.225262720319265</v>
      </c>
      <c r="M74">
        <v>0</v>
      </c>
      <c r="N74">
        <v>31.030202730657841</v>
      </c>
      <c r="O74">
        <v>50.382674755352973</v>
      </c>
      <c r="P74">
        <v>49.065517241379311</v>
      </c>
      <c r="Q74">
        <v>2.4614577784170466</v>
      </c>
      <c r="R74">
        <v>10.766107839960965</v>
      </c>
      <c r="S74">
        <v>5.0467845059735366</v>
      </c>
      <c r="T74">
        <v>0</v>
      </c>
      <c r="U74">
        <v>330.95521253735768</v>
      </c>
      <c r="V74">
        <v>5.3691767215568866</v>
      </c>
      <c r="W74">
        <v>11.491556838975296</v>
      </c>
      <c r="X74">
        <v>24.978029028186793</v>
      </c>
      <c r="Y74">
        <v>0</v>
      </c>
      <c r="Z74">
        <v>0</v>
      </c>
      <c r="AA74">
        <v>7.1231762347921901</v>
      </c>
      <c r="AB74">
        <v>3.3453680000000015</v>
      </c>
      <c r="AC74">
        <v>0</v>
      </c>
      <c r="AD74">
        <v>6.9609539999999992</v>
      </c>
      <c r="AE74">
        <v>4.1858595999999988</v>
      </c>
      <c r="AF74">
        <v>0</v>
      </c>
      <c r="AG74">
        <v>0</v>
      </c>
      <c r="AH74">
        <v>21.648600000000005</v>
      </c>
      <c r="AI74">
        <v>8.3049304000000017</v>
      </c>
      <c r="AJ74">
        <v>0</v>
      </c>
      <c r="AK74">
        <v>6.6716099999999994</v>
      </c>
      <c r="AL74">
        <v>6.4922000000000022</v>
      </c>
      <c r="AM74">
        <v>1.340856</v>
      </c>
      <c r="AN74">
        <v>0</v>
      </c>
      <c r="AO74">
        <v>0.52273199999999997</v>
      </c>
      <c r="AP74">
        <v>1.4640272621338761</v>
      </c>
      <c r="AQ74">
        <v>0</v>
      </c>
      <c r="AR74">
        <v>1.6824000000000003</v>
      </c>
      <c r="AS74">
        <v>2.5627500000000003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718.23269115426422</v>
      </c>
      <c r="DN74">
        <v>22.922178498599148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82.077423457799583</v>
      </c>
      <c r="L75">
        <v>65.225262720319265</v>
      </c>
      <c r="M75">
        <v>0</v>
      </c>
      <c r="N75">
        <v>31.030202730657841</v>
      </c>
      <c r="O75">
        <v>50.382674755352973</v>
      </c>
      <c r="P75">
        <v>49.065517241379311</v>
      </c>
      <c r="Q75">
        <v>2.5395262770097227</v>
      </c>
      <c r="R75">
        <v>9.9236060346300885</v>
      </c>
      <c r="S75">
        <v>5.2174431324471282</v>
      </c>
      <c r="T75">
        <v>0</v>
      </c>
      <c r="U75">
        <v>330.95521253735768</v>
      </c>
      <c r="V75">
        <v>5.3691767215568866</v>
      </c>
      <c r="W75">
        <v>11.491556838975296</v>
      </c>
      <c r="X75">
        <v>24.978029028186793</v>
      </c>
      <c r="Y75">
        <v>0</v>
      </c>
      <c r="Z75">
        <v>0</v>
      </c>
      <c r="AA75">
        <v>10.032642584214353</v>
      </c>
      <c r="AB75">
        <v>6.6907360000000011</v>
      </c>
      <c r="AC75">
        <v>2.4578399999999996</v>
      </c>
      <c r="AD75">
        <v>9.2812720000000013</v>
      </c>
      <c r="AE75">
        <v>8.3717191999999976</v>
      </c>
      <c r="AF75">
        <v>0</v>
      </c>
      <c r="AG75">
        <v>0</v>
      </c>
      <c r="AH75">
        <v>29.009124000000007</v>
      </c>
      <c r="AI75">
        <v>8.3049304000000017</v>
      </c>
      <c r="AJ75">
        <v>0</v>
      </c>
      <c r="AK75">
        <v>6.6716099999999994</v>
      </c>
      <c r="AL75">
        <v>6.4922000000000022</v>
      </c>
      <c r="AM75">
        <v>2.6817120000000001</v>
      </c>
      <c r="AN75">
        <v>0</v>
      </c>
      <c r="AO75">
        <v>0.52273199999999997</v>
      </c>
      <c r="AP75">
        <v>1.4640272621338761</v>
      </c>
      <c r="AQ75">
        <v>0</v>
      </c>
      <c r="AR75">
        <v>1.6824000000000003</v>
      </c>
      <c r="AS75">
        <v>2.5627500000000003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741.65614285814161</v>
      </c>
      <c r="DN75">
        <v>22.825184063879416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82.077423457799583</v>
      </c>
      <c r="L76">
        <v>65.225262720319265</v>
      </c>
      <c r="M76">
        <v>0</v>
      </c>
      <c r="N76">
        <v>31.030202730657841</v>
      </c>
      <c r="O76">
        <v>50.382674755352973</v>
      </c>
      <c r="P76">
        <v>49.065517241379311</v>
      </c>
      <c r="Q76">
        <v>2.5395262770097227</v>
      </c>
      <c r="R76">
        <v>9.9236060346300885</v>
      </c>
      <c r="S76">
        <v>5.2174431324471282</v>
      </c>
      <c r="T76">
        <v>0</v>
      </c>
      <c r="U76">
        <v>330.95521253735768</v>
      </c>
      <c r="V76">
        <v>5.3691767215568866</v>
      </c>
      <c r="W76">
        <v>11.491556838975296</v>
      </c>
      <c r="X76">
        <v>24.978029028186793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4.9205309999999987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6.6716099999999994</v>
      </c>
      <c r="AL76">
        <v>6.4922000000000022</v>
      </c>
      <c r="AM76">
        <v>4.0144416000000014</v>
      </c>
      <c r="AN76">
        <v>0</v>
      </c>
      <c r="AO76">
        <v>0.52273199999999997</v>
      </c>
      <c r="AP76">
        <v>1.4640272621338761</v>
      </c>
      <c r="AQ76">
        <v>0</v>
      </c>
      <c r="AR76">
        <v>1.6824000000000003</v>
      </c>
      <c r="AS76">
        <v>2.5627500000000003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764.47936561791164</v>
      </c>
      <c r="DN76">
        <v>23.608951462955044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82.077423457799583</v>
      </c>
      <c r="L77">
        <v>65.225262720319265</v>
      </c>
      <c r="M77">
        <v>0</v>
      </c>
      <c r="N77">
        <v>31.030202730657841</v>
      </c>
      <c r="O77">
        <v>50.382674755352973</v>
      </c>
      <c r="P77">
        <v>49.065517241379311</v>
      </c>
      <c r="Q77">
        <v>2.5534154929577459</v>
      </c>
      <c r="R77">
        <v>10.766107839960965</v>
      </c>
      <c r="S77">
        <v>5.3290899269365406</v>
      </c>
      <c r="T77">
        <v>0</v>
      </c>
      <c r="U77">
        <v>330.95521253735768</v>
      </c>
      <c r="V77">
        <v>5.3691767215568866</v>
      </c>
      <c r="W77">
        <v>11.491556838975296</v>
      </c>
      <c r="X77">
        <v>24.978029028186793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4.9205309999999987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6.6716099999999994</v>
      </c>
      <c r="AL77">
        <v>18.001100000000005</v>
      </c>
      <c r="AM77">
        <v>4.0144416000000014</v>
      </c>
      <c r="AN77">
        <v>0</v>
      </c>
      <c r="AO77">
        <v>0.14935200000000004</v>
      </c>
      <c r="AP77">
        <v>1.4640272621338761</v>
      </c>
      <c r="AQ77">
        <v>0</v>
      </c>
      <c r="AR77">
        <v>1.6824000000000003</v>
      </c>
      <c r="AS77">
        <v>2.5627500000000003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775.24555361552495</v>
      </c>
      <c r="DN77">
        <v>24.946321281110073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82.077423457799583</v>
      </c>
      <c r="L78">
        <v>65.225262720319265</v>
      </c>
      <c r="M78">
        <v>0</v>
      </c>
      <c r="N78">
        <v>31.030202730657841</v>
      </c>
      <c r="O78">
        <v>50.382674755352973</v>
      </c>
      <c r="P78">
        <v>49.065517241379311</v>
      </c>
      <c r="Q78">
        <v>2.5534154929577459</v>
      </c>
      <c r="R78">
        <v>10.766107839960965</v>
      </c>
      <c r="S78">
        <v>5.3290899269365406</v>
      </c>
      <c r="T78">
        <v>0</v>
      </c>
      <c r="U78">
        <v>330.95521253735768</v>
      </c>
      <c r="V78">
        <v>5.3691767215568866</v>
      </c>
      <c r="W78">
        <v>11.491556838975296</v>
      </c>
      <c r="X78">
        <v>24.978029028186793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4.9205309999999987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6.6716099999999994</v>
      </c>
      <c r="AL78">
        <v>18.001100000000005</v>
      </c>
      <c r="AM78">
        <v>4.0144416000000014</v>
      </c>
      <c r="AN78">
        <v>0</v>
      </c>
      <c r="AO78">
        <v>0.14935200000000004</v>
      </c>
      <c r="AP78">
        <v>1.4640272621338761</v>
      </c>
      <c r="AQ78">
        <v>0</v>
      </c>
      <c r="AR78">
        <v>2.8039999999999998</v>
      </c>
      <c r="AS78">
        <v>2.5627500000000003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776.32991654632201</v>
      </c>
      <c r="DN78">
        <v>24.983558350312972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82.077423457799583</v>
      </c>
      <c r="L79">
        <v>65.22502305097629</v>
      </c>
      <c r="M79">
        <v>0</v>
      </c>
      <c r="N79">
        <v>31.030202730657841</v>
      </c>
      <c r="O79">
        <v>50.382674755352973</v>
      </c>
      <c r="P79">
        <v>49.065517241379311</v>
      </c>
      <c r="Q79">
        <v>2.5426486567164179</v>
      </c>
      <c r="R79">
        <v>10.765575530617221</v>
      </c>
      <c r="S79">
        <v>6.7011039005087616</v>
      </c>
      <c r="T79">
        <v>0</v>
      </c>
      <c r="U79">
        <v>330.95521253735768</v>
      </c>
      <c r="V79">
        <v>5.3691767215568866</v>
      </c>
      <c r="W79">
        <v>11.491556838975296</v>
      </c>
      <c r="X79">
        <v>24.978029028186793</v>
      </c>
      <c r="Y79">
        <v>0</v>
      </c>
      <c r="Z79">
        <v>4.9688495999999995</v>
      </c>
      <c r="AA79">
        <v>7.1231762347921901</v>
      </c>
      <c r="AB79">
        <v>10.036104000000002</v>
      </c>
      <c r="AC79">
        <v>4.9205309999999987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6.6716099999999994</v>
      </c>
      <c r="AL79">
        <v>18.001100000000005</v>
      </c>
      <c r="AM79">
        <v>4.0144416000000014</v>
      </c>
      <c r="AN79">
        <v>0</v>
      </c>
      <c r="AO79">
        <v>0</v>
      </c>
      <c r="AP79">
        <v>1.4640272621338761</v>
      </c>
      <c r="AQ79">
        <v>0</v>
      </c>
      <c r="AR79">
        <v>12.618</v>
      </c>
      <c r="AS79">
        <v>2.5627500000000003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781.90557880212486</v>
      </c>
      <c r="DN79">
        <v>26.850964544886278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82.077423457799583</v>
      </c>
      <c r="L80">
        <v>65.22502305097629</v>
      </c>
      <c r="M80">
        <v>0</v>
      </c>
      <c r="N80">
        <v>31.030202730657841</v>
      </c>
      <c r="O80">
        <v>50.382674755352973</v>
      </c>
      <c r="P80">
        <v>49.065517241379311</v>
      </c>
      <c r="Q80">
        <v>2.5426486567164179</v>
      </c>
      <c r="R80">
        <v>10.765575530617221</v>
      </c>
      <c r="S80">
        <v>6.7011039005087616</v>
      </c>
      <c r="T80">
        <v>0</v>
      </c>
      <c r="U80">
        <v>330.95521253735768</v>
      </c>
      <c r="V80">
        <v>5.3691767215568866</v>
      </c>
      <c r="W80">
        <v>11.491556838975296</v>
      </c>
      <c r="X80">
        <v>24.978029028186793</v>
      </c>
      <c r="Y80">
        <v>0</v>
      </c>
      <c r="Z80">
        <v>4.9688495999999995</v>
      </c>
      <c r="AA80">
        <v>7.1231762347921901</v>
      </c>
      <c r="AB80">
        <v>10.036104000000002</v>
      </c>
      <c r="AC80">
        <v>4.9205309999999987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6.6716099999999994</v>
      </c>
      <c r="AL80">
        <v>18.001100000000005</v>
      </c>
      <c r="AM80">
        <v>4.0144416000000014</v>
      </c>
      <c r="AN80">
        <v>0</v>
      </c>
      <c r="AO80">
        <v>0</v>
      </c>
      <c r="AP80">
        <v>1.4640272621338761</v>
      </c>
      <c r="AQ80">
        <v>0</v>
      </c>
      <c r="AR80">
        <v>12.618</v>
      </c>
      <c r="AS80">
        <v>2.5627500000000003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774.81407126999613</v>
      </c>
      <c r="DN80">
        <v>26.60744167701511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82.077423457799583</v>
      </c>
      <c r="L81">
        <v>65.22502305097629</v>
      </c>
      <c r="M81">
        <v>0</v>
      </c>
      <c r="N81">
        <v>31.030202730657841</v>
      </c>
      <c r="O81">
        <v>50.382674755352973</v>
      </c>
      <c r="P81">
        <v>49.065517241379311</v>
      </c>
      <c r="Q81">
        <v>2.5426486567164179</v>
      </c>
      <c r="R81">
        <v>8.5321164510166358</v>
      </c>
      <c r="S81">
        <v>6.7011039005087616</v>
      </c>
      <c r="T81">
        <v>0</v>
      </c>
      <c r="U81">
        <v>330.95521253735768</v>
      </c>
      <c r="V81">
        <v>5.3691767215568866</v>
      </c>
      <c r="W81">
        <v>11.491556838975296</v>
      </c>
      <c r="X81">
        <v>24.978029028186793</v>
      </c>
      <c r="Y81">
        <v>0</v>
      </c>
      <c r="Z81">
        <v>1.6562832000000001</v>
      </c>
      <c r="AA81">
        <v>6.6215441055814726</v>
      </c>
      <c r="AB81">
        <v>10.036104000000002</v>
      </c>
      <c r="AC81">
        <v>4.9205309999999987</v>
      </c>
      <c r="AD81">
        <v>9.2812720000000013</v>
      </c>
      <c r="AE81">
        <v>12.557578800000002</v>
      </c>
      <c r="AF81">
        <v>0</v>
      </c>
      <c r="AG81">
        <v>0</v>
      </c>
      <c r="AH81">
        <v>33.67560000000001</v>
      </c>
      <c r="AI81">
        <v>0</v>
      </c>
      <c r="AJ81">
        <v>0</v>
      </c>
      <c r="AK81">
        <v>6.6716099999999994</v>
      </c>
      <c r="AL81">
        <v>6.4922000000000022</v>
      </c>
      <c r="AM81">
        <v>4.0144416000000014</v>
      </c>
      <c r="AN81">
        <v>0</v>
      </c>
      <c r="AO81">
        <v>0</v>
      </c>
      <c r="AP81">
        <v>1.4640272621338761</v>
      </c>
      <c r="AQ81">
        <v>0</v>
      </c>
      <c r="AR81">
        <v>1.6824000000000003</v>
      </c>
      <c r="AS81">
        <v>2.5627500000000003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744.42322161659615</v>
      </c>
      <c r="DN81">
        <v>25.563805721603845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82.077423457799583</v>
      </c>
      <c r="L82">
        <v>65.22502305097629</v>
      </c>
      <c r="M82">
        <v>0</v>
      </c>
      <c r="N82">
        <v>31.030202730657841</v>
      </c>
      <c r="O82">
        <v>50.382674755352973</v>
      </c>
      <c r="P82">
        <v>49.065517241379311</v>
      </c>
      <c r="Q82">
        <v>2.5426486567164179</v>
      </c>
      <c r="R82">
        <v>8.5321164510166358</v>
      </c>
      <c r="S82">
        <v>6.7011039005087616</v>
      </c>
      <c r="T82">
        <v>0</v>
      </c>
      <c r="U82">
        <v>330.95521253735768</v>
      </c>
      <c r="V82">
        <v>5.3691767215568866</v>
      </c>
      <c r="W82">
        <v>11.491556838975296</v>
      </c>
      <c r="X82">
        <v>24.978029028186793</v>
      </c>
      <c r="Y82">
        <v>0</v>
      </c>
      <c r="Z82">
        <v>0</v>
      </c>
      <c r="AA82">
        <v>3.5515554748118801</v>
      </c>
      <c r="AB82">
        <v>10.036104000000002</v>
      </c>
      <c r="AC82">
        <v>0</v>
      </c>
      <c r="AD82">
        <v>9.2812720000000013</v>
      </c>
      <c r="AE82">
        <v>12.557578800000002</v>
      </c>
      <c r="AF82">
        <v>0</v>
      </c>
      <c r="AG82">
        <v>0</v>
      </c>
      <c r="AH82">
        <v>33.67560000000001</v>
      </c>
      <c r="AI82">
        <v>0</v>
      </c>
      <c r="AJ82">
        <v>0</v>
      </c>
      <c r="AK82">
        <v>6.6716099999999994</v>
      </c>
      <c r="AL82">
        <v>3.2461000000000007</v>
      </c>
      <c r="AM82">
        <v>2.6817120000000001</v>
      </c>
      <c r="AN82">
        <v>0</v>
      </c>
      <c r="AO82">
        <v>0</v>
      </c>
      <c r="AP82">
        <v>1.4640272621338761</v>
      </c>
      <c r="AQ82">
        <v>0</v>
      </c>
      <c r="AR82">
        <v>1.6824000000000003</v>
      </c>
      <c r="AS82">
        <v>2.5627500000000003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730.66994997817073</v>
      </c>
      <c r="DN82">
        <v>25.091444929259399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82.077423457799583</v>
      </c>
      <c r="L83">
        <v>65.226345262048795</v>
      </c>
      <c r="M83">
        <v>0</v>
      </c>
      <c r="N83">
        <v>31.030202730657841</v>
      </c>
      <c r="O83">
        <v>50.382674755352973</v>
      </c>
      <c r="P83">
        <v>49.065517241379311</v>
      </c>
      <c r="Q83">
        <v>2.5426486567164179</v>
      </c>
      <c r="R83">
        <v>8.5321164510166358</v>
      </c>
      <c r="S83">
        <v>6.7011039005087616</v>
      </c>
      <c r="T83">
        <v>0</v>
      </c>
      <c r="U83">
        <v>330.95521253735768</v>
      </c>
      <c r="V83">
        <v>5.3691767215568866</v>
      </c>
      <c r="W83">
        <v>11.491556838975296</v>
      </c>
      <c r="X83">
        <v>24.978029028186793</v>
      </c>
      <c r="Y83">
        <v>0</v>
      </c>
      <c r="Z83">
        <v>0</v>
      </c>
      <c r="AA83">
        <v>3.5515554748118801</v>
      </c>
      <c r="AB83">
        <v>6.6907360000000011</v>
      </c>
      <c r="AC83">
        <v>0</v>
      </c>
      <c r="AD83">
        <v>9.2812720000000013</v>
      </c>
      <c r="AE83">
        <v>12.557578800000002</v>
      </c>
      <c r="AF83">
        <v>0</v>
      </c>
      <c r="AG83">
        <v>0</v>
      </c>
      <c r="AH83">
        <v>30.067499999999999</v>
      </c>
      <c r="AI83">
        <v>0</v>
      </c>
      <c r="AJ83">
        <v>0</v>
      </c>
      <c r="AK83">
        <v>6.6716099999999994</v>
      </c>
      <c r="AL83">
        <v>3.2461000000000007</v>
      </c>
      <c r="AM83">
        <v>1.340856</v>
      </c>
      <c r="AN83">
        <v>0</v>
      </c>
      <c r="AO83">
        <v>0</v>
      </c>
      <c r="AP83">
        <v>1.4640272621338761</v>
      </c>
      <c r="AQ83">
        <v>0</v>
      </c>
      <c r="AR83">
        <v>1.6824000000000003</v>
      </c>
      <c r="AS83">
        <v>2.5627500000000003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722.65227572294987</v>
      </c>
      <c r="DN83">
        <v>24.816117395552986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82.077423457799583</v>
      </c>
      <c r="L84">
        <v>65.226345262048795</v>
      </c>
      <c r="M84">
        <v>0</v>
      </c>
      <c r="N84">
        <v>31.030202730657841</v>
      </c>
      <c r="O84">
        <v>50.382674755352973</v>
      </c>
      <c r="P84">
        <v>49.065517241379311</v>
      </c>
      <c r="Q84">
        <v>2.5426486567164179</v>
      </c>
      <c r="R84">
        <v>8.5321164510166358</v>
      </c>
      <c r="S84">
        <v>6.7011039005087616</v>
      </c>
      <c r="T84">
        <v>0</v>
      </c>
      <c r="U84">
        <v>330.95521253735768</v>
      </c>
      <c r="V84">
        <v>5.3691767215568866</v>
      </c>
      <c r="W84">
        <v>11.491556838975296</v>
      </c>
      <c r="X84">
        <v>24.978029028186793</v>
      </c>
      <c r="Y84">
        <v>0</v>
      </c>
      <c r="Z84">
        <v>0</v>
      </c>
      <c r="AA84">
        <v>1.7858103799901544</v>
      </c>
      <c r="AB84">
        <v>6.6907360000000011</v>
      </c>
      <c r="AC84">
        <v>0</v>
      </c>
      <c r="AD84">
        <v>6.3744999999999994</v>
      </c>
      <c r="AE84">
        <v>12.557578800000002</v>
      </c>
      <c r="AF84">
        <v>0</v>
      </c>
      <c r="AG84">
        <v>0</v>
      </c>
      <c r="AH84">
        <v>21.648600000000005</v>
      </c>
      <c r="AI84">
        <v>0</v>
      </c>
      <c r="AJ84">
        <v>0</v>
      </c>
      <c r="AK84">
        <v>6.6716099999999994</v>
      </c>
      <c r="AL84">
        <v>3.2461000000000007</v>
      </c>
      <c r="AM84">
        <v>1.340856</v>
      </c>
      <c r="AN84">
        <v>0</v>
      </c>
      <c r="AO84">
        <v>0</v>
      </c>
      <c r="AP84">
        <v>1.4640272621338761</v>
      </c>
      <c r="AQ84">
        <v>0</v>
      </c>
      <c r="AR84">
        <v>1.6824000000000003</v>
      </c>
      <c r="AS84">
        <v>2.5627500000000003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709.99553390067126</v>
      </c>
      <c r="DN84">
        <v>24.381442123009844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82.077423457799583</v>
      </c>
      <c r="L85">
        <v>65.226328501863051</v>
      </c>
      <c r="M85">
        <v>0</v>
      </c>
      <c r="N85">
        <v>31.030202730657841</v>
      </c>
      <c r="O85">
        <v>50.382674755352973</v>
      </c>
      <c r="P85">
        <v>49.065517241379311</v>
      </c>
      <c r="Q85">
        <v>2.5426486567164179</v>
      </c>
      <c r="R85">
        <v>8.5321164510166358</v>
      </c>
      <c r="S85">
        <v>6.7011039005087616</v>
      </c>
      <c r="T85">
        <v>0</v>
      </c>
      <c r="U85">
        <v>330.95521253735768</v>
      </c>
      <c r="V85">
        <v>5.3691767215568866</v>
      </c>
      <c r="W85">
        <v>11.491556838975296</v>
      </c>
      <c r="X85">
        <v>24.978029028186793</v>
      </c>
      <c r="Y85">
        <v>0</v>
      </c>
      <c r="Z85">
        <v>0</v>
      </c>
      <c r="AA85">
        <v>0</v>
      </c>
      <c r="AB85">
        <v>6.6907360000000011</v>
      </c>
      <c r="AC85">
        <v>0</v>
      </c>
      <c r="AD85">
        <v>4.6969999999999992</v>
      </c>
      <c r="AE85">
        <v>8.3717191999999976</v>
      </c>
      <c r="AF85">
        <v>0</v>
      </c>
      <c r="AG85">
        <v>0</v>
      </c>
      <c r="AH85">
        <v>16.837800000000005</v>
      </c>
      <c r="AI85">
        <v>0</v>
      </c>
      <c r="AJ85">
        <v>0</v>
      </c>
      <c r="AK85">
        <v>6.6716099999999994</v>
      </c>
      <c r="AL85">
        <v>3.2461000000000007</v>
      </c>
      <c r="AM85">
        <v>1.340856</v>
      </c>
      <c r="AN85">
        <v>0</v>
      </c>
      <c r="AO85">
        <v>0</v>
      </c>
      <c r="AP85">
        <v>1.4640272621338761</v>
      </c>
      <c r="AQ85">
        <v>0</v>
      </c>
      <c r="AR85">
        <v>1.6824000000000003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697.78408156821899</v>
      </c>
      <c r="DN85">
        <v>23.962057715286111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82.077423457799583</v>
      </c>
      <c r="L86">
        <v>65.226526868834497</v>
      </c>
      <c r="M86">
        <v>0</v>
      </c>
      <c r="N86">
        <v>31.030202730657841</v>
      </c>
      <c r="O86">
        <v>50.382674755352973</v>
      </c>
      <c r="P86">
        <v>49.065517241379311</v>
      </c>
      <c r="Q86">
        <v>2.5426486567164179</v>
      </c>
      <c r="R86">
        <v>8.5321164510166358</v>
      </c>
      <c r="S86">
        <v>6.7011039005087616</v>
      </c>
      <c r="T86">
        <v>0</v>
      </c>
      <c r="U86">
        <v>330.95521253735768</v>
      </c>
      <c r="V86">
        <v>5.3691767215568866</v>
      </c>
      <c r="W86">
        <v>11.491556838975296</v>
      </c>
      <c r="X86">
        <v>24.978029028186793</v>
      </c>
      <c r="Y86">
        <v>0</v>
      </c>
      <c r="Z86">
        <v>0</v>
      </c>
      <c r="AA86">
        <v>0</v>
      </c>
      <c r="AB86">
        <v>3.3453680000000015</v>
      </c>
      <c r="AC86">
        <v>0</v>
      </c>
      <c r="AD86">
        <v>4.5627999999999993</v>
      </c>
      <c r="AE86">
        <v>8.3717191999999976</v>
      </c>
      <c r="AF86">
        <v>0</v>
      </c>
      <c r="AG86">
        <v>0</v>
      </c>
      <c r="AH86">
        <v>11.882676</v>
      </c>
      <c r="AI86">
        <v>0</v>
      </c>
      <c r="AJ86">
        <v>0</v>
      </c>
      <c r="AK86">
        <v>6.6716099999999994</v>
      </c>
      <c r="AL86">
        <v>3.2461000000000007</v>
      </c>
      <c r="AM86">
        <v>0.80586800000000014</v>
      </c>
      <c r="AN86">
        <v>0</v>
      </c>
      <c r="AO86">
        <v>0</v>
      </c>
      <c r="AP86">
        <v>1.4640272621338761</v>
      </c>
      <c r="AQ86">
        <v>0</v>
      </c>
      <c r="AR86">
        <v>1.6824000000000003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689.11238691359893</v>
      </c>
      <c r="DN86">
        <v>23.664270736877555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82.077423457799583</v>
      </c>
      <c r="L87">
        <v>65.227024066805399</v>
      </c>
      <c r="M87">
        <v>0</v>
      </c>
      <c r="N87">
        <v>31.030202730657841</v>
      </c>
      <c r="O87">
        <v>50.382674755352973</v>
      </c>
      <c r="P87">
        <v>41.632803841891388</v>
      </c>
      <c r="Q87">
        <v>2.5426486567164179</v>
      </c>
      <c r="R87">
        <v>8.5321164510166358</v>
      </c>
      <c r="S87">
        <v>6.7011039005087616</v>
      </c>
      <c r="T87">
        <v>0</v>
      </c>
      <c r="U87">
        <v>330.95521253735768</v>
      </c>
      <c r="V87">
        <v>5.3691767215568866</v>
      </c>
      <c r="W87">
        <v>11.491556838975296</v>
      </c>
      <c r="X87">
        <v>24.978029028186793</v>
      </c>
      <c r="Y87">
        <v>0</v>
      </c>
      <c r="Z87">
        <v>0</v>
      </c>
      <c r="AA87">
        <v>0</v>
      </c>
      <c r="AB87">
        <v>3.3453680000000015</v>
      </c>
      <c r="AC87">
        <v>0</v>
      </c>
      <c r="AD87">
        <v>2.0800999999999998</v>
      </c>
      <c r="AE87">
        <v>8.3717191999999976</v>
      </c>
      <c r="AF87">
        <v>0</v>
      </c>
      <c r="AG87">
        <v>0</v>
      </c>
      <c r="AH87">
        <v>5.2918799999999999</v>
      </c>
      <c r="AI87">
        <v>0</v>
      </c>
      <c r="AJ87">
        <v>0</v>
      </c>
      <c r="AK87">
        <v>6.6716099999999994</v>
      </c>
      <c r="AL87">
        <v>3.2461000000000007</v>
      </c>
      <c r="AM87">
        <v>0</v>
      </c>
      <c r="AN87">
        <v>0</v>
      </c>
      <c r="AO87">
        <v>0</v>
      </c>
      <c r="AP87">
        <v>1.4640272621338761</v>
      </c>
      <c r="AQ87">
        <v>0</v>
      </c>
      <c r="AR87">
        <v>12.618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682.94808916530644</v>
      </c>
      <c r="DN87">
        <v>23.452588283653114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82.077423457799583</v>
      </c>
      <c r="L88">
        <v>65.227024066805399</v>
      </c>
      <c r="M88">
        <v>0</v>
      </c>
      <c r="N88">
        <v>31.030202730657841</v>
      </c>
      <c r="O88">
        <v>50.382674755352973</v>
      </c>
      <c r="P88">
        <v>41.632803841891388</v>
      </c>
      <c r="Q88">
        <v>2.5426486567164179</v>
      </c>
      <c r="R88">
        <v>8.5321164510166358</v>
      </c>
      <c r="S88">
        <v>6.7011039005087616</v>
      </c>
      <c r="T88">
        <v>0</v>
      </c>
      <c r="U88">
        <v>330.95521253735768</v>
      </c>
      <c r="V88">
        <v>5.3691767215568866</v>
      </c>
      <c r="W88">
        <v>11.491556838975296</v>
      </c>
      <c r="X88">
        <v>24.978029028186793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2.0800999999999998</v>
      </c>
      <c r="AE88">
        <v>8.3717191999999976</v>
      </c>
      <c r="AF88">
        <v>0</v>
      </c>
      <c r="AG88">
        <v>0</v>
      </c>
      <c r="AH88">
        <v>5.2918799999999999</v>
      </c>
      <c r="AI88">
        <v>0</v>
      </c>
      <c r="AJ88">
        <v>0</v>
      </c>
      <c r="AK88">
        <v>6.6716099999999994</v>
      </c>
      <c r="AL88">
        <v>3.2461000000000007</v>
      </c>
      <c r="AM88">
        <v>0</v>
      </c>
      <c r="AN88">
        <v>0</v>
      </c>
      <c r="AO88">
        <v>0</v>
      </c>
      <c r="AP88">
        <v>1.4640272621338761</v>
      </c>
      <c r="AQ88">
        <v>0</v>
      </c>
      <c r="AR88">
        <v>12.618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679.71378729958997</v>
      </c>
      <c r="DN88">
        <v>23.341522149369546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82.077423457799583</v>
      </c>
      <c r="L89">
        <v>65.227024066805399</v>
      </c>
      <c r="M89">
        <v>0</v>
      </c>
      <c r="N89">
        <v>31.030202730657841</v>
      </c>
      <c r="O89">
        <v>50.382674755352973</v>
      </c>
      <c r="P89">
        <v>43.489236949911607</v>
      </c>
      <c r="Q89">
        <v>2.5426486567164179</v>
      </c>
      <c r="R89">
        <v>8.5321164510166358</v>
      </c>
      <c r="S89">
        <v>6.7011039005087616</v>
      </c>
      <c r="T89">
        <v>0</v>
      </c>
      <c r="U89">
        <v>330.95521253735768</v>
      </c>
      <c r="V89">
        <v>5.3691767215568866</v>
      </c>
      <c r="W89">
        <v>11.491556838975296</v>
      </c>
      <c r="X89">
        <v>24.978029028186793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8.3717191999999976</v>
      </c>
      <c r="AF89">
        <v>0</v>
      </c>
      <c r="AG89">
        <v>0</v>
      </c>
      <c r="AH89">
        <v>5.2918799999999999</v>
      </c>
      <c r="AI89">
        <v>0</v>
      </c>
      <c r="AJ89">
        <v>0</v>
      </c>
      <c r="AK89">
        <v>6.6716099999999994</v>
      </c>
      <c r="AL89">
        <v>3.2461000000000007</v>
      </c>
      <c r="AM89">
        <v>0</v>
      </c>
      <c r="AN89">
        <v>0</v>
      </c>
      <c r="AO89">
        <v>0.14935200000000004</v>
      </c>
      <c r="AP89">
        <v>1.4640272621338761</v>
      </c>
      <c r="AQ89">
        <v>0</v>
      </c>
      <c r="AR89">
        <v>1.6824000000000003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669.06940131331021</v>
      </c>
      <c r="DN89">
        <v>22.97599324366951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82.077423457799583</v>
      </c>
      <c r="L90">
        <v>65.227024066805399</v>
      </c>
      <c r="M90">
        <v>0</v>
      </c>
      <c r="N90">
        <v>31.030202730657841</v>
      </c>
      <c r="O90">
        <v>50.382674755352973</v>
      </c>
      <c r="P90">
        <v>43.85694249649368</v>
      </c>
      <c r="Q90">
        <v>2.5426486567164179</v>
      </c>
      <c r="R90">
        <v>8.5321164510166358</v>
      </c>
      <c r="S90">
        <v>6.7011039005087616</v>
      </c>
      <c r="T90">
        <v>0</v>
      </c>
      <c r="U90">
        <v>330.95521253735768</v>
      </c>
      <c r="V90">
        <v>5.3691767215568866</v>
      </c>
      <c r="W90">
        <v>11.491556838975296</v>
      </c>
      <c r="X90">
        <v>24.978029028186793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8.3717191999999976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6.6716099999999994</v>
      </c>
      <c r="AL90">
        <v>3.2461000000000007</v>
      </c>
      <c r="AM90">
        <v>0</v>
      </c>
      <c r="AN90">
        <v>0</v>
      </c>
      <c r="AO90">
        <v>0.14935200000000004</v>
      </c>
      <c r="AP90">
        <v>1.4640272621338761</v>
      </c>
      <c r="AQ90">
        <v>0</v>
      </c>
      <c r="AR90">
        <v>1.6824000000000003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669.4248992434932</v>
      </c>
      <c r="DN90">
        <v>22.988200860068712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82.077423457799583</v>
      </c>
      <c r="L91">
        <v>65.227024066805399</v>
      </c>
      <c r="M91">
        <v>0</v>
      </c>
      <c r="N91">
        <v>31.030202730657841</v>
      </c>
      <c r="O91">
        <v>50.382674755352973</v>
      </c>
      <c r="P91">
        <v>43.85694249649368</v>
      </c>
      <c r="Q91">
        <v>2.5426486567164179</v>
      </c>
      <c r="R91">
        <v>8.5321164510166358</v>
      </c>
      <c r="S91">
        <v>6.7011039005087616</v>
      </c>
      <c r="T91">
        <v>0</v>
      </c>
      <c r="U91">
        <v>330.95521253735768</v>
      </c>
      <c r="V91">
        <v>5.3691767215568866</v>
      </c>
      <c r="W91">
        <v>11.491556838975296</v>
      </c>
      <c r="X91">
        <v>24.978029028186793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4.1858595999999988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6.6716099999999994</v>
      </c>
      <c r="AL91">
        <v>3.2461000000000007</v>
      </c>
      <c r="AM91">
        <v>0</v>
      </c>
      <c r="AN91">
        <v>0</v>
      </c>
      <c r="AO91">
        <v>0.29870400000000003</v>
      </c>
      <c r="AP91">
        <v>1.4640272621338761</v>
      </c>
      <c r="AQ91">
        <v>0</v>
      </c>
      <c r="AR91">
        <v>2.8039999999999998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666.60676680786617</v>
      </c>
      <c r="DN91">
        <v>22.891425695695617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82.077423457799583</v>
      </c>
      <c r="L92">
        <v>65.227024066805399</v>
      </c>
      <c r="M92">
        <v>0</v>
      </c>
      <c r="N92">
        <v>31.030202730657841</v>
      </c>
      <c r="O92">
        <v>50.382674755352973</v>
      </c>
      <c r="P92">
        <v>43.85694249649368</v>
      </c>
      <c r="Q92">
        <v>2.5426486567164179</v>
      </c>
      <c r="R92">
        <v>8.5321164510166358</v>
      </c>
      <c r="S92">
        <v>6.7011039005087616</v>
      </c>
      <c r="T92">
        <v>0</v>
      </c>
      <c r="U92">
        <v>330.95521253735768</v>
      </c>
      <c r="V92">
        <v>5.3691767215568866</v>
      </c>
      <c r="W92">
        <v>11.491556838975296</v>
      </c>
      <c r="X92">
        <v>24.978029028186793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4.1858595999999988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6.6716099999999994</v>
      </c>
      <c r="AL92">
        <v>3.2461000000000007</v>
      </c>
      <c r="AM92">
        <v>0</v>
      </c>
      <c r="AN92">
        <v>0</v>
      </c>
      <c r="AO92">
        <v>0.29870400000000003</v>
      </c>
      <c r="AP92">
        <v>1.4640272621338761</v>
      </c>
      <c r="AQ92">
        <v>0</v>
      </c>
      <c r="AR92">
        <v>2.8039999999999998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666.60676680786617</v>
      </c>
      <c r="DN92">
        <v>22.891425695695617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82.077423457799583</v>
      </c>
      <c r="L93">
        <v>65.226754434922341</v>
      </c>
      <c r="M93">
        <v>0</v>
      </c>
      <c r="N93">
        <v>31.030202730657841</v>
      </c>
      <c r="O93">
        <v>50.382674755352973</v>
      </c>
      <c r="P93">
        <v>43.85694249649368</v>
      </c>
      <c r="Q93">
        <v>2.5341739766081872</v>
      </c>
      <c r="R93">
        <v>8.8219660503378385</v>
      </c>
      <c r="S93">
        <v>6.9286105144149239</v>
      </c>
      <c r="T93">
        <v>0</v>
      </c>
      <c r="U93">
        <v>330.95521253735768</v>
      </c>
      <c r="V93">
        <v>5.3691767215568866</v>
      </c>
      <c r="W93">
        <v>11.491556838975296</v>
      </c>
      <c r="X93">
        <v>24.978029028186793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6.6716099999999994</v>
      </c>
      <c r="AL93">
        <v>3.2461000000000007</v>
      </c>
      <c r="AM93">
        <v>0</v>
      </c>
      <c r="AN93">
        <v>0</v>
      </c>
      <c r="AO93">
        <v>0.29870400000000003</v>
      </c>
      <c r="AP93">
        <v>1.4640272621338761</v>
      </c>
      <c r="AQ93">
        <v>0</v>
      </c>
      <c r="AR93">
        <v>2.8039999999999998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661.98230304587207</v>
      </c>
      <c r="DN93">
        <v>22.73262135892567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82.077423457799583</v>
      </c>
      <c r="L94">
        <v>65.226754434922341</v>
      </c>
      <c r="M94">
        <v>0</v>
      </c>
      <c r="N94">
        <v>31.030202730657841</v>
      </c>
      <c r="O94">
        <v>50.382674755352973</v>
      </c>
      <c r="P94">
        <v>43.85694249649368</v>
      </c>
      <c r="Q94">
        <v>2.5341739766081872</v>
      </c>
      <c r="R94">
        <v>8.5287737771739138</v>
      </c>
      <c r="S94">
        <v>6.7010713043478258</v>
      </c>
      <c r="T94">
        <v>0</v>
      </c>
      <c r="U94">
        <v>330.95521253735768</v>
      </c>
      <c r="V94">
        <v>5.3691767215568866</v>
      </c>
      <c r="W94">
        <v>11.491556838975296</v>
      </c>
      <c r="X94">
        <v>24.978029028186793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6.6716099999999994</v>
      </c>
      <c r="AL94">
        <v>3.2461000000000007</v>
      </c>
      <c r="AM94">
        <v>0</v>
      </c>
      <c r="AN94">
        <v>0</v>
      </c>
      <c r="AO94">
        <v>0.29870400000000003</v>
      </c>
      <c r="AP94">
        <v>1.4640272621338761</v>
      </c>
      <c r="AQ94">
        <v>0</v>
      </c>
      <c r="AR94">
        <v>2.8039999999999998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661.47885989257873</v>
      </c>
      <c r="DN94">
        <v>22.715333028988073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82.077423457799583</v>
      </c>
      <c r="L95">
        <v>29.820268891706224</v>
      </c>
      <c r="M95">
        <v>0</v>
      </c>
      <c r="N95">
        <v>31.030202730657841</v>
      </c>
      <c r="O95">
        <v>50.382674755352973</v>
      </c>
      <c r="P95">
        <v>43.85694249649368</v>
      </c>
      <c r="Q95">
        <v>1</v>
      </c>
      <c r="R95">
        <v>4.5187000549450538</v>
      </c>
      <c r="S95">
        <v>1.9965517241379311</v>
      </c>
      <c r="T95">
        <v>0</v>
      </c>
      <c r="U95">
        <v>330.95521253735768</v>
      </c>
      <c r="V95">
        <v>5.3691767215568866</v>
      </c>
      <c r="W95">
        <v>11.491556838975296</v>
      </c>
      <c r="X95">
        <v>24.978029028186793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6.6716099999999994</v>
      </c>
      <c r="AL95">
        <v>3.2461000000000007</v>
      </c>
      <c r="AM95">
        <v>0</v>
      </c>
      <c r="AN95">
        <v>0</v>
      </c>
      <c r="AO95">
        <v>0.29870400000000003</v>
      </c>
      <c r="AP95">
        <v>1.4640272621338761</v>
      </c>
      <c r="AQ95">
        <v>0</v>
      </c>
      <c r="AR95">
        <v>2.8039999999999998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617.3393615817813</v>
      </c>
      <c r="DN95">
        <v>21.199578517522308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82.084262867669636</v>
      </c>
      <c r="L96">
        <v>29.820268891706224</v>
      </c>
      <c r="M96">
        <v>0</v>
      </c>
      <c r="N96">
        <v>31.030202730657841</v>
      </c>
      <c r="O96">
        <v>50.382674755352973</v>
      </c>
      <c r="P96">
        <v>43.85694249649368</v>
      </c>
      <c r="Q96">
        <v>1</v>
      </c>
      <c r="R96">
        <v>5.357716767898383</v>
      </c>
      <c r="S96">
        <v>1.9965517241379311</v>
      </c>
      <c r="T96">
        <v>0</v>
      </c>
      <c r="U96">
        <v>330.95521253735768</v>
      </c>
      <c r="V96">
        <v>5.4509721654638774</v>
      </c>
      <c r="W96">
        <v>11.491556838975296</v>
      </c>
      <c r="X96">
        <v>24.978029028186793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6.6716099999999994</v>
      </c>
      <c r="AL96">
        <v>3.2461000000000007</v>
      </c>
      <c r="AM96">
        <v>0</v>
      </c>
      <c r="AN96">
        <v>0</v>
      </c>
      <c r="AO96">
        <v>0.29870400000000003</v>
      </c>
      <c r="AP96">
        <v>1.4640272621338761</v>
      </c>
      <c r="AQ96">
        <v>0</v>
      </c>
      <c r="AR96">
        <v>2.8039999999999998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618.23621517746164</v>
      </c>
      <c r="DN96">
        <v>21.230376488572503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82.084262867669636</v>
      </c>
      <c r="L97">
        <v>29.820268891706224</v>
      </c>
      <c r="M97">
        <v>0</v>
      </c>
      <c r="N97">
        <v>31.030202730657841</v>
      </c>
      <c r="O97">
        <v>50.382674755352973</v>
      </c>
      <c r="P97">
        <v>43.85694249649368</v>
      </c>
      <c r="Q97">
        <v>1</v>
      </c>
      <c r="R97">
        <v>4.5194017094017092</v>
      </c>
      <c r="S97">
        <v>1.9965517241379311</v>
      </c>
      <c r="T97">
        <v>0</v>
      </c>
      <c r="U97">
        <v>330.95521253735768</v>
      </c>
      <c r="V97">
        <v>5.4509721654638774</v>
      </c>
      <c r="W97">
        <v>11.884567700208505</v>
      </c>
      <c r="X97">
        <v>24.978029028186793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6.6716099999999994</v>
      </c>
      <c r="AL97">
        <v>0.59020000000000006</v>
      </c>
      <c r="AM97">
        <v>0</v>
      </c>
      <c r="AN97">
        <v>0</v>
      </c>
      <c r="AO97">
        <v>0.29870400000000003</v>
      </c>
      <c r="AP97">
        <v>1.6266969579265294</v>
      </c>
      <c r="AQ97">
        <v>0</v>
      </c>
      <c r="AR97">
        <v>2.8039999999999998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615.39523020679292</v>
      </c>
      <c r="DN97">
        <v>21.132826957770426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82.084262867669636</v>
      </c>
      <c r="L98">
        <v>29.820268891706224</v>
      </c>
      <c r="M98">
        <v>0</v>
      </c>
      <c r="N98">
        <v>31.030202730657841</v>
      </c>
      <c r="O98">
        <v>50.382674755352973</v>
      </c>
      <c r="P98">
        <v>43.85694249649368</v>
      </c>
      <c r="Q98">
        <v>1</v>
      </c>
      <c r="R98">
        <v>4.5194017094017092</v>
      </c>
      <c r="S98">
        <v>1.9965517241379311</v>
      </c>
      <c r="T98">
        <v>0</v>
      </c>
      <c r="U98">
        <v>330.95521253735768</v>
      </c>
      <c r="V98">
        <v>5.4509721654638774</v>
      </c>
      <c r="W98">
        <v>11.884567700208505</v>
      </c>
      <c r="X98">
        <v>24.978029028186793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6.6716099999999994</v>
      </c>
      <c r="AL98">
        <v>0.59020000000000006</v>
      </c>
      <c r="AM98">
        <v>0</v>
      </c>
      <c r="AN98">
        <v>0</v>
      </c>
      <c r="AO98">
        <v>0.29870400000000003</v>
      </c>
      <c r="AP98">
        <v>1.6266969579265294</v>
      </c>
      <c r="AQ98">
        <v>0</v>
      </c>
      <c r="AR98">
        <v>2.8039999999999998</v>
      </c>
      <c r="AS98">
        <v>3.0752999999999999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616.05594114390271</v>
      </c>
      <c r="DN98">
        <v>21.155516020660706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1.933919054688821</v>
      </c>
      <c r="L99">
        <f t="shared" si="2"/>
        <v>1.3705472436191</v>
      </c>
      <c r="M99">
        <f t="shared" si="2"/>
        <v>0</v>
      </c>
      <c r="N99">
        <f t="shared" si="2"/>
        <v>0.50483828568523492</v>
      </c>
      <c r="O99">
        <f t="shared" si="2"/>
        <v>1.2091841941284724</v>
      </c>
      <c r="P99">
        <f t="shared" si="2"/>
        <v>1.1987289007410522</v>
      </c>
      <c r="Q99">
        <f t="shared" si="2"/>
        <v>4.439747845634838E-2</v>
      </c>
      <c r="R99">
        <f t="shared" si="2"/>
        <v>0.22535051161322048</v>
      </c>
      <c r="S99">
        <f t="shared" si="2"/>
        <v>0.10960429617175017</v>
      </c>
      <c r="T99">
        <f t="shared" si="2"/>
        <v>0</v>
      </c>
      <c r="U99">
        <f t="shared" si="2"/>
        <v>7.942925100896602</v>
      </c>
      <c r="V99">
        <f t="shared" si="2"/>
        <v>0.12448865229765788</v>
      </c>
      <c r="W99">
        <f t="shared" si="2"/>
        <v>0.27603594766131195</v>
      </c>
      <c r="X99">
        <f t="shared" si="2"/>
        <v>0.59968787657032985</v>
      </c>
      <c r="Y99">
        <f t="shared" si="2"/>
        <v>0</v>
      </c>
      <c r="Z99">
        <f t="shared" si="2"/>
        <v>1.6438219599999998E-2</v>
      </c>
      <c r="AA99">
        <f t="shared" si="2"/>
        <v>3.4118810247544498E-2</v>
      </c>
      <c r="AB99">
        <f t="shared" si="2"/>
        <v>5.938028200000002E-2</v>
      </c>
      <c r="AC99">
        <f t="shared" si="2"/>
        <v>1.845094014920684E-2</v>
      </c>
      <c r="AD99">
        <f t="shared" si="2"/>
        <v>4.4118250000000005E-2</v>
      </c>
      <c r="AE99">
        <f t="shared" si="2"/>
        <v>0.15069094560000001</v>
      </c>
      <c r="AF99">
        <f t="shared" si="2"/>
        <v>0</v>
      </c>
      <c r="AG99">
        <f t="shared" si="2"/>
        <v>0</v>
      </c>
      <c r="AH99">
        <f t="shared" si="2"/>
        <v>0.2518453799999999</v>
      </c>
      <c r="AI99">
        <f t="shared" si="2"/>
        <v>2.0019705900000004E-2</v>
      </c>
      <c r="AJ99">
        <f t="shared" si="2"/>
        <v>0</v>
      </c>
      <c r="AK99">
        <f t="shared" si="2"/>
        <v>0.16011863999999978</v>
      </c>
      <c r="AL99">
        <f t="shared" si="2"/>
        <v>0.12858982500000007</v>
      </c>
      <c r="AM99">
        <f t="shared" si="2"/>
        <v>1.6932708800000001E-2</v>
      </c>
      <c r="AN99">
        <f t="shared" si="2"/>
        <v>0</v>
      </c>
      <c r="AO99">
        <f t="shared" si="2"/>
        <v>7.7289660000000125E-3</v>
      </c>
      <c r="AP99">
        <f t="shared" si="2"/>
        <v>3.7757913769215841E-2</v>
      </c>
      <c r="AQ99">
        <f t="shared" si="2"/>
        <v>0</v>
      </c>
      <c r="AR99">
        <f t="shared" si="2"/>
        <v>8.2002979999999906E-2</v>
      </c>
      <c r="AS99">
        <f t="shared" si="2"/>
        <v>7.0223450298394316E-2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16.089508385521867</v>
      </c>
      <c r="DN99">
        <f t="shared" si="3"/>
        <v>0.54861617437237686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4.6753617394991069</v>
      </c>
      <c r="L3">
        <v>318.00501552646142</v>
      </c>
      <c r="M3">
        <v>28.225744800449686</v>
      </c>
      <c r="N3">
        <v>17.400000000000002</v>
      </c>
      <c r="O3">
        <v>0</v>
      </c>
      <c r="P3">
        <v>31.748275862068965</v>
      </c>
      <c r="Q3">
        <v>0.36186853658536577</v>
      </c>
      <c r="R3">
        <v>13.00969646255184</v>
      </c>
      <c r="S3">
        <v>0</v>
      </c>
      <c r="T3">
        <v>0</v>
      </c>
      <c r="U3">
        <v>25.703150393953614</v>
      </c>
      <c r="V3">
        <v>6.3617514970059892</v>
      </c>
      <c r="W3">
        <v>13.870086916742908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5.0553983999999996</v>
      </c>
      <c r="AF3">
        <v>2.7225000000000001</v>
      </c>
      <c r="AG3">
        <v>6.1272868799999998</v>
      </c>
      <c r="AH3">
        <v>6.3918800000000005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0.59302999999999995</v>
      </c>
      <c r="AO3">
        <v>0.36079680000000003</v>
      </c>
      <c r="AP3">
        <v>3.7337524114967038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529.42110248108008</v>
      </c>
      <c r="DN3">
        <v>18.180595370935201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4.6753617394991069</v>
      </c>
      <c r="L4">
        <v>318.00501552646142</v>
      </c>
      <c r="M4">
        <v>28.225744800449686</v>
      </c>
      <c r="N4">
        <v>17.400000000000002</v>
      </c>
      <c r="O4">
        <v>0</v>
      </c>
      <c r="P4">
        <v>31.748275862068965</v>
      </c>
      <c r="Q4">
        <v>0</v>
      </c>
      <c r="R4">
        <v>13.00969646255184</v>
      </c>
      <c r="S4">
        <v>0</v>
      </c>
      <c r="T4">
        <v>0</v>
      </c>
      <c r="U4">
        <v>25.703150393953614</v>
      </c>
      <c r="V4">
        <v>6.3617514970059892</v>
      </c>
      <c r="W4">
        <v>13.870086916742908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5.0553983999999996</v>
      </c>
      <c r="AF4">
        <v>2.7225000000000001</v>
      </c>
      <c r="AG4">
        <v>6.1272868799999998</v>
      </c>
      <c r="AH4">
        <v>6.3918800000000005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0.59302999999999995</v>
      </c>
      <c r="AO4">
        <v>0.36079680000000003</v>
      </c>
      <c r="AP4">
        <v>3.7337524114967038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529.07124796888502</v>
      </c>
      <c r="DN4">
        <v>18.168581346544954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4.6753617394991069</v>
      </c>
      <c r="L5">
        <v>318.00501552646142</v>
      </c>
      <c r="M5">
        <v>28.225744800449686</v>
      </c>
      <c r="N5">
        <v>17.400000000000002</v>
      </c>
      <c r="O5">
        <v>0</v>
      </c>
      <c r="P5">
        <v>31.748275862068965</v>
      </c>
      <c r="Q5">
        <v>0</v>
      </c>
      <c r="R5">
        <v>13.00969646255184</v>
      </c>
      <c r="S5">
        <v>1.4479748899266176</v>
      </c>
      <c r="T5">
        <v>0</v>
      </c>
      <c r="U5">
        <v>25.703150393953614</v>
      </c>
      <c r="V5">
        <v>6.3617514970059892</v>
      </c>
      <c r="W5">
        <v>13.870086916742908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5.0553983999999996</v>
      </c>
      <c r="AF5">
        <v>2.7225000000000001</v>
      </c>
      <c r="AG5">
        <v>6.1272868799999998</v>
      </c>
      <c r="AH5">
        <v>6.3918800000000005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0.59302999999999995</v>
      </c>
      <c r="AO5">
        <v>0.36079680000000003</v>
      </c>
      <c r="AP5">
        <v>3.7337524114967038</v>
      </c>
      <c r="AQ5">
        <v>0</v>
      </c>
      <c r="AR5">
        <v>2.0322000000000005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517.70039878894056</v>
      </c>
      <c r="DN5">
        <v>17.77810541641599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318.00501552646142</v>
      </c>
      <c r="M6">
        <v>28.225744800449686</v>
      </c>
      <c r="N6">
        <v>17.400000000000002</v>
      </c>
      <c r="O6">
        <v>0</v>
      </c>
      <c r="P6">
        <v>31.748275862068965</v>
      </c>
      <c r="Q6">
        <v>0</v>
      </c>
      <c r="R6">
        <v>6.0000929095354518</v>
      </c>
      <c r="S6">
        <v>0</v>
      </c>
      <c r="T6">
        <v>0</v>
      </c>
      <c r="U6">
        <v>25.703150393953614</v>
      </c>
      <c r="V6">
        <v>0</v>
      </c>
      <c r="W6">
        <v>13.870086916742908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5.0553983999999996</v>
      </c>
      <c r="AF6">
        <v>2.7225000000000001</v>
      </c>
      <c r="AG6">
        <v>6.1272868799999998</v>
      </c>
      <c r="AH6">
        <v>6.3918800000000005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0.59302999999999995</v>
      </c>
      <c r="AO6">
        <v>0.36079680000000003</v>
      </c>
      <c r="AP6">
        <v>3.7337524114967038</v>
      </c>
      <c r="AQ6">
        <v>0</v>
      </c>
      <c r="AR6">
        <v>2.0322000000000005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498.85293070427718</v>
      </c>
      <c r="DN6">
        <v>17.130881821631348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318.00501552646142</v>
      </c>
      <c r="M7">
        <v>28.225744800449686</v>
      </c>
      <c r="N7">
        <v>17.400000000000002</v>
      </c>
      <c r="O7">
        <v>0</v>
      </c>
      <c r="P7">
        <v>31.748275862068965</v>
      </c>
      <c r="Q7">
        <v>0</v>
      </c>
      <c r="R7">
        <v>6.0000929095354518</v>
      </c>
      <c r="S7">
        <v>0</v>
      </c>
      <c r="T7">
        <v>0</v>
      </c>
      <c r="U7">
        <v>25.703150393953614</v>
      </c>
      <c r="V7">
        <v>0</v>
      </c>
      <c r="W7">
        <v>5.0789262744329315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5.0553983999999996</v>
      </c>
      <c r="AF7">
        <v>2.7225000000000001</v>
      </c>
      <c r="AG7">
        <v>6.1272868799999998</v>
      </c>
      <c r="AH7">
        <v>6.3918800000000005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0.59302999999999995</v>
      </c>
      <c r="AO7">
        <v>0.36079680000000003</v>
      </c>
      <c r="AP7">
        <v>1.5721062785249278</v>
      </c>
      <c r="AQ7">
        <v>0</v>
      </c>
      <c r="AR7">
        <v>2.0322000000000005</v>
      </c>
      <c r="AS7">
        <v>3.3016000000000001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481.99482157861974</v>
      </c>
      <c r="DN7">
        <v>16.551841894724795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318.00501552646142</v>
      </c>
      <c r="M8">
        <v>28.225744800449686</v>
      </c>
      <c r="N8">
        <v>17.400000000000002</v>
      </c>
      <c r="O8">
        <v>0</v>
      </c>
      <c r="P8">
        <v>31.748275862068965</v>
      </c>
      <c r="Q8">
        <v>0</v>
      </c>
      <c r="R8">
        <v>6.0000929095354518</v>
      </c>
      <c r="S8">
        <v>0</v>
      </c>
      <c r="T8">
        <v>0</v>
      </c>
      <c r="U8">
        <v>25.703150393953614</v>
      </c>
      <c r="V8">
        <v>0</v>
      </c>
      <c r="W8">
        <v>4.9958336653386457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5.0553983999999996</v>
      </c>
      <c r="AF8">
        <v>2.7225000000000001</v>
      </c>
      <c r="AG8">
        <v>6.1272868799999998</v>
      </c>
      <c r="AH8">
        <v>6.3918800000000005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0.59302999999999995</v>
      </c>
      <c r="AO8">
        <v>0.36079680000000003</v>
      </c>
      <c r="AP8">
        <v>1.5721062785249278</v>
      </c>
      <c r="AQ8">
        <v>0</v>
      </c>
      <c r="AR8">
        <v>2.0322000000000005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481.51548935951354</v>
      </c>
      <c r="DN8">
        <v>16.535381504736684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318.00656222108023</v>
      </c>
      <c r="M9">
        <v>28.225744800449686</v>
      </c>
      <c r="N9">
        <v>17.400000000000002</v>
      </c>
      <c r="O9">
        <v>0</v>
      </c>
      <c r="P9">
        <v>31.748275862068965</v>
      </c>
      <c r="Q9">
        <v>0</v>
      </c>
      <c r="R9">
        <v>6.0000929095354518</v>
      </c>
      <c r="S9">
        <v>0</v>
      </c>
      <c r="T9">
        <v>0</v>
      </c>
      <c r="U9">
        <v>25.703150393953614</v>
      </c>
      <c r="V9">
        <v>0</v>
      </c>
      <c r="W9">
        <v>4.9958336653386457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5.0553983999999996</v>
      </c>
      <c r="AF9">
        <v>2.7225000000000001</v>
      </c>
      <c r="AG9">
        <v>6.1272868799999998</v>
      </c>
      <c r="AH9">
        <v>0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0.59302999999999995</v>
      </c>
      <c r="AO9">
        <v>0.36079680000000003</v>
      </c>
      <c r="AP9">
        <v>1.5721062785249278</v>
      </c>
      <c r="AQ9">
        <v>0</v>
      </c>
      <c r="AR9">
        <v>2.0322000000000005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475.33731492206829</v>
      </c>
      <c r="DN9">
        <v>16.323222636800732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318.00684798829133</v>
      </c>
      <c r="M10">
        <v>28.225744800449686</v>
      </c>
      <c r="N10">
        <v>17.400000000000002</v>
      </c>
      <c r="O10">
        <v>0</v>
      </c>
      <c r="P10">
        <v>31.748275862068965</v>
      </c>
      <c r="Q10">
        <v>0</v>
      </c>
      <c r="R10">
        <v>6.0000929095354518</v>
      </c>
      <c r="S10">
        <v>0</v>
      </c>
      <c r="T10">
        <v>0</v>
      </c>
      <c r="U10">
        <v>25.703150393953614</v>
      </c>
      <c r="V10">
        <v>0</v>
      </c>
      <c r="W10">
        <v>4.9958336653386457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5.0553983999999996</v>
      </c>
      <c r="AF10">
        <v>2.7225000000000001</v>
      </c>
      <c r="AG10">
        <v>6.1272868799999998</v>
      </c>
      <c r="AH10">
        <v>0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0.59302999999999995</v>
      </c>
      <c r="AO10">
        <v>0.36079680000000003</v>
      </c>
      <c r="AP10">
        <v>1.5721062785249278</v>
      </c>
      <c r="AQ10">
        <v>0</v>
      </c>
      <c r="AR10">
        <v>2.0322000000000005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475.33759120180798</v>
      </c>
      <c r="DN10">
        <v>16.323232124272135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318.00684798829133</v>
      </c>
      <c r="M11">
        <v>28.225744800449686</v>
      </c>
      <c r="N11">
        <v>17.400000000000002</v>
      </c>
      <c r="O11">
        <v>0</v>
      </c>
      <c r="P11">
        <v>31.748275862068965</v>
      </c>
      <c r="Q11">
        <v>0</v>
      </c>
      <c r="R11">
        <v>6.0000929095354518</v>
      </c>
      <c r="S11">
        <v>0</v>
      </c>
      <c r="T11">
        <v>0</v>
      </c>
      <c r="U11">
        <v>25.703150393953614</v>
      </c>
      <c r="V11">
        <v>0</v>
      </c>
      <c r="W11">
        <v>4.9958336653386457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5.0553983999999996</v>
      </c>
      <c r="AF11">
        <v>2.7225000000000001</v>
      </c>
      <c r="AG11">
        <v>6.1272868799999998</v>
      </c>
      <c r="AH11">
        <v>0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0.59302999999999995</v>
      </c>
      <c r="AO11">
        <v>0.36079680000000003</v>
      </c>
      <c r="AP11">
        <v>1.5721062785249278</v>
      </c>
      <c r="AQ11">
        <v>0</v>
      </c>
      <c r="AR11">
        <v>3.1160400000000004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476.38544770153624</v>
      </c>
      <c r="DN11">
        <v>16.359215624543875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318.00684798829133</v>
      </c>
      <c r="M12">
        <v>28.225744800449686</v>
      </c>
      <c r="N12">
        <v>17.400000000000002</v>
      </c>
      <c r="O12">
        <v>0</v>
      </c>
      <c r="P12">
        <v>31.748275862068965</v>
      </c>
      <c r="Q12">
        <v>0</v>
      </c>
      <c r="R12">
        <v>6.0000929095354518</v>
      </c>
      <c r="S12">
        <v>0</v>
      </c>
      <c r="T12">
        <v>0</v>
      </c>
      <c r="U12">
        <v>25.703150393953614</v>
      </c>
      <c r="V12">
        <v>0</v>
      </c>
      <c r="W12">
        <v>4.9958336653386457</v>
      </c>
      <c r="X12">
        <v>30.170149347917548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5.0553983999999996</v>
      </c>
      <c r="AF12">
        <v>2.7225000000000001</v>
      </c>
      <c r="AG12">
        <v>6.1272868799999998</v>
      </c>
      <c r="AH12">
        <v>0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0.59302999999999995</v>
      </c>
      <c r="AO12">
        <v>0.36079680000000003</v>
      </c>
      <c r="AP12">
        <v>1.5721062785249278</v>
      </c>
      <c r="AQ12">
        <v>0</v>
      </c>
      <c r="AR12">
        <v>3.1160400000000004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476.38544770153624</v>
      </c>
      <c r="DN12">
        <v>16.359215624543875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318.00684798829133</v>
      </c>
      <c r="M13">
        <v>28.225744800449686</v>
      </c>
      <c r="N13">
        <v>17.400000000000002</v>
      </c>
      <c r="O13">
        <v>0</v>
      </c>
      <c r="P13">
        <v>31.748275862068965</v>
      </c>
      <c r="Q13">
        <v>0</v>
      </c>
      <c r="R13">
        <v>6.0000929095354518</v>
      </c>
      <c r="S13">
        <v>0</v>
      </c>
      <c r="T13">
        <v>0</v>
      </c>
      <c r="U13">
        <v>25.703150393953614</v>
      </c>
      <c r="V13">
        <v>0</v>
      </c>
      <c r="W13">
        <v>4.9958336653386457</v>
      </c>
      <c r="X13">
        <v>30.170149347917548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5.0553983999999996</v>
      </c>
      <c r="AF13">
        <v>2.7225000000000001</v>
      </c>
      <c r="AG13">
        <v>6.1272868799999998</v>
      </c>
      <c r="AH13">
        <v>0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0.59302999999999995</v>
      </c>
      <c r="AO13">
        <v>0.36079680000000003</v>
      </c>
      <c r="AP13">
        <v>1.5721062785249278</v>
      </c>
      <c r="AQ13">
        <v>0</v>
      </c>
      <c r="AR13">
        <v>3.1160400000000004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476.38544770153624</v>
      </c>
      <c r="DN13">
        <v>16.359215624543875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318.00011888250441</v>
      </c>
      <c r="M14">
        <v>28.225744800449686</v>
      </c>
      <c r="N14">
        <v>17.400000000000002</v>
      </c>
      <c r="O14">
        <v>0</v>
      </c>
      <c r="P14">
        <v>31.748275862068965</v>
      </c>
      <c r="Q14">
        <v>0</v>
      </c>
      <c r="R14">
        <v>6.0000929095354518</v>
      </c>
      <c r="S14">
        <v>0</v>
      </c>
      <c r="T14">
        <v>0</v>
      </c>
      <c r="U14">
        <v>25.703150393953614</v>
      </c>
      <c r="V14">
        <v>0</v>
      </c>
      <c r="W14">
        <v>4.9958336653386457</v>
      </c>
      <c r="X14">
        <v>30.170149347917548</v>
      </c>
      <c r="Y14">
        <v>0</v>
      </c>
      <c r="Z14">
        <v>0.33750000000000013</v>
      </c>
      <c r="AA14">
        <v>0</v>
      </c>
      <c r="AB14">
        <v>0</v>
      </c>
      <c r="AC14">
        <v>0</v>
      </c>
      <c r="AD14">
        <v>0</v>
      </c>
      <c r="AE14">
        <v>5.0553983999999996</v>
      </c>
      <c r="AF14">
        <v>2.7225000000000001</v>
      </c>
      <c r="AG14">
        <v>6.1272868799999998</v>
      </c>
      <c r="AH14">
        <v>0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0.59302999999999995</v>
      </c>
      <c r="AO14">
        <v>0.36079680000000003</v>
      </c>
      <c r="AP14">
        <v>1.5721062785249278</v>
      </c>
      <c r="AQ14">
        <v>0</v>
      </c>
      <c r="AR14">
        <v>3.1160400000000004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476.70523700206144</v>
      </c>
      <c r="DN14">
        <v>16.370197218231713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318.00011888250441</v>
      </c>
      <c r="M15">
        <v>28.225744800449686</v>
      </c>
      <c r="N15">
        <v>17.400000000000002</v>
      </c>
      <c r="O15">
        <v>0</v>
      </c>
      <c r="P15">
        <v>31.748275862068965</v>
      </c>
      <c r="Q15">
        <v>0</v>
      </c>
      <c r="R15">
        <v>6.0000929095354518</v>
      </c>
      <c r="S15">
        <v>0</v>
      </c>
      <c r="T15">
        <v>0</v>
      </c>
      <c r="U15">
        <v>25.703150393953614</v>
      </c>
      <c r="V15">
        <v>0</v>
      </c>
      <c r="W15">
        <v>4.9958336653386457</v>
      </c>
      <c r="X15">
        <v>30.170149347917548</v>
      </c>
      <c r="Y15">
        <v>0</v>
      </c>
      <c r="Z15">
        <v>0.33750000000000013</v>
      </c>
      <c r="AA15">
        <v>0</v>
      </c>
      <c r="AB15">
        <v>0</v>
      </c>
      <c r="AC15">
        <v>0</v>
      </c>
      <c r="AD15">
        <v>0</v>
      </c>
      <c r="AE15">
        <v>5.0553983999999996</v>
      </c>
      <c r="AF15">
        <v>2.7225000000000001</v>
      </c>
      <c r="AG15">
        <v>6.1272868799999998</v>
      </c>
      <c r="AH15">
        <v>0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0.59302999999999995</v>
      </c>
      <c r="AO15">
        <v>0.36079680000000003</v>
      </c>
      <c r="AP15">
        <v>1.5721062785249278</v>
      </c>
      <c r="AQ15">
        <v>0</v>
      </c>
      <c r="AR15">
        <v>1.6935000000000004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475.3299254036919</v>
      </c>
      <c r="DN15">
        <v>16.322968816601279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317.998097982709</v>
      </c>
      <c r="M16">
        <v>28.225744800449686</v>
      </c>
      <c r="N16">
        <v>17.400000000000002</v>
      </c>
      <c r="O16">
        <v>0</v>
      </c>
      <c r="P16">
        <v>31.748275862068965</v>
      </c>
      <c r="Q16">
        <v>0</v>
      </c>
      <c r="R16">
        <v>5.7516718463414627</v>
      </c>
      <c r="S16">
        <v>0</v>
      </c>
      <c r="T16">
        <v>0</v>
      </c>
      <c r="U16">
        <v>25.703150393953614</v>
      </c>
      <c r="V16">
        <v>0</v>
      </c>
      <c r="W16">
        <v>4.9958336653386457</v>
      </c>
      <c r="X16">
        <v>30.170149347917548</v>
      </c>
      <c r="Y16">
        <v>0</v>
      </c>
      <c r="Z16">
        <v>0.33750000000000013</v>
      </c>
      <c r="AA16">
        <v>0</v>
      </c>
      <c r="AB16">
        <v>0</v>
      </c>
      <c r="AC16">
        <v>0</v>
      </c>
      <c r="AD16">
        <v>0</v>
      </c>
      <c r="AE16">
        <v>5.0553983999999996</v>
      </c>
      <c r="AF16">
        <v>2.7225000000000001</v>
      </c>
      <c r="AG16">
        <v>6.1272868799999998</v>
      </c>
      <c r="AH16">
        <v>0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0.59302999999999995</v>
      </c>
      <c r="AO16">
        <v>0.36079680000000003</v>
      </c>
      <c r="AP16">
        <v>1.5721062785249278</v>
      </c>
      <c r="AQ16">
        <v>0</v>
      </c>
      <c r="AR16">
        <v>1.6935000000000004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475.08779820429788</v>
      </c>
      <c r="DN16">
        <v>16.314654053005931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317.998097982709</v>
      </c>
      <c r="M17">
        <v>28.225744800449686</v>
      </c>
      <c r="N17">
        <v>17.400000000000002</v>
      </c>
      <c r="O17">
        <v>0</v>
      </c>
      <c r="P17">
        <v>31.748275862068965</v>
      </c>
      <c r="Q17">
        <v>0</v>
      </c>
      <c r="R17">
        <v>5.9991768488745976</v>
      </c>
      <c r="S17">
        <v>0</v>
      </c>
      <c r="T17">
        <v>0</v>
      </c>
      <c r="U17">
        <v>25.703150393953614</v>
      </c>
      <c r="V17">
        <v>0</v>
      </c>
      <c r="W17">
        <v>4.9958336653386457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</v>
      </c>
      <c r="AE17">
        <v>5.0553983999999996</v>
      </c>
      <c r="AF17">
        <v>2.7225000000000001</v>
      </c>
      <c r="AG17">
        <v>6.1272868799999998</v>
      </c>
      <c r="AH17">
        <v>0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0.59302999999999995</v>
      </c>
      <c r="AO17">
        <v>0.36079680000000003</v>
      </c>
      <c r="AP17">
        <v>1.5721062785249278</v>
      </c>
      <c r="AQ17">
        <v>0</v>
      </c>
      <c r="AR17">
        <v>1.6935000000000004</v>
      </c>
      <c r="AS17">
        <v>1.6508000000000003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474.1300907220371</v>
      </c>
      <c r="DN17">
        <v>16.281766537799871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318.00365932642489</v>
      </c>
      <c r="M18">
        <v>28.225744800449686</v>
      </c>
      <c r="N18">
        <v>17.400000000000002</v>
      </c>
      <c r="O18">
        <v>0</v>
      </c>
      <c r="P18">
        <v>31.748275862068965</v>
      </c>
      <c r="Q18">
        <v>0</v>
      </c>
      <c r="R18">
        <v>5.9991768488745976</v>
      </c>
      <c r="S18">
        <v>0</v>
      </c>
      <c r="T18">
        <v>0</v>
      </c>
      <c r="U18">
        <v>25.703150393953614</v>
      </c>
      <c r="V18">
        <v>0</v>
      </c>
      <c r="W18">
        <v>4.9958336653386457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</v>
      </c>
      <c r="AE18">
        <v>5.0553983999999996</v>
      </c>
      <c r="AF18">
        <v>2.7225000000000001</v>
      </c>
      <c r="AG18">
        <v>6.1272868799999998</v>
      </c>
      <c r="AH18">
        <v>0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0.59302999999999995</v>
      </c>
      <c r="AO18">
        <v>0.36079680000000003</v>
      </c>
      <c r="AP18">
        <v>1.5721062785249278</v>
      </c>
      <c r="AQ18">
        <v>0</v>
      </c>
      <c r="AR18">
        <v>1.6935000000000004</v>
      </c>
      <c r="AS18">
        <v>1.6508000000000003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474.13546742914167</v>
      </c>
      <c r="DN18">
        <v>16.281951174411194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318.00365932642489</v>
      </c>
      <c r="M19">
        <v>28.225744800449686</v>
      </c>
      <c r="N19">
        <v>17.400000000000002</v>
      </c>
      <c r="O19">
        <v>0</v>
      </c>
      <c r="P19">
        <v>31.748275862068965</v>
      </c>
      <c r="Q19">
        <v>0</v>
      </c>
      <c r="R19">
        <v>5.9991768488745976</v>
      </c>
      <c r="S19">
        <v>0</v>
      </c>
      <c r="T19">
        <v>0</v>
      </c>
      <c r="U19">
        <v>25.703150393953614</v>
      </c>
      <c r="V19">
        <v>0</v>
      </c>
      <c r="W19">
        <v>4.9958336653386457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</v>
      </c>
      <c r="AE19">
        <v>5.0553983999999996</v>
      </c>
      <c r="AF19">
        <v>2.7225000000000001</v>
      </c>
      <c r="AG19">
        <v>6.1272868799999998</v>
      </c>
      <c r="AH19">
        <v>6.9729600000000023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0.59302999999999995</v>
      </c>
      <c r="AO19">
        <v>0.36079680000000003</v>
      </c>
      <c r="AP19">
        <v>3.7337524114967038</v>
      </c>
      <c r="AQ19">
        <v>0</v>
      </c>
      <c r="AR19">
        <v>1.6935000000000004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482.96667795654247</v>
      </c>
      <c r="DN19">
        <v>16.585346779982178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318.00365932642489</v>
      </c>
      <c r="M20">
        <v>28.225744800449686</v>
      </c>
      <c r="N20">
        <v>17.400000000000002</v>
      </c>
      <c r="O20">
        <v>0</v>
      </c>
      <c r="P20">
        <v>31.748275862068965</v>
      </c>
      <c r="Q20">
        <v>0</v>
      </c>
      <c r="R20">
        <v>5.9991768488745976</v>
      </c>
      <c r="S20">
        <v>0</v>
      </c>
      <c r="T20">
        <v>0</v>
      </c>
      <c r="U20">
        <v>25.703150393953614</v>
      </c>
      <c r="V20">
        <v>0</v>
      </c>
      <c r="W20">
        <v>4.9958336653386457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</v>
      </c>
      <c r="AE20">
        <v>5.0553983999999996</v>
      </c>
      <c r="AF20">
        <v>2.7225000000000001</v>
      </c>
      <c r="AG20">
        <v>6.1272868799999998</v>
      </c>
      <c r="AH20">
        <v>6.9729600000000023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0.59302999999999995</v>
      </c>
      <c r="AO20">
        <v>0.36079680000000003</v>
      </c>
      <c r="AP20">
        <v>3.7337524114967038</v>
      </c>
      <c r="AQ20">
        <v>0</v>
      </c>
      <c r="AR20">
        <v>1.6935000000000004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482.96667795654247</v>
      </c>
      <c r="DN20">
        <v>16.585346779982178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400.0028218529543</v>
      </c>
      <c r="M21">
        <v>28.225744800449686</v>
      </c>
      <c r="N21">
        <v>17.99613495412844</v>
      </c>
      <c r="O21">
        <v>0</v>
      </c>
      <c r="P21">
        <v>31.748275862068965</v>
      </c>
      <c r="Q21">
        <v>0</v>
      </c>
      <c r="R21">
        <v>5.9991768488745976</v>
      </c>
      <c r="S21">
        <v>0</v>
      </c>
      <c r="T21">
        <v>0</v>
      </c>
      <c r="U21">
        <v>25.703150393953614</v>
      </c>
      <c r="V21">
        <v>0</v>
      </c>
      <c r="W21">
        <v>4.9958336653386457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</v>
      </c>
      <c r="AE21">
        <v>5.0553983999999996</v>
      </c>
      <c r="AF21">
        <v>2.7225000000000001</v>
      </c>
      <c r="AG21">
        <v>6.1272868799999998</v>
      </c>
      <c r="AH21">
        <v>6.9729600000000023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0.59302999999999995</v>
      </c>
      <c r="AO21">
        <v>0.36079680000000003</v>
      </c>
      <c r="AP21">
        <v>3.7337524114967038</v>
      </c>
      <c r="AQ21">
        <v>0</v>
      </c>
      <c r="AR21">
        <v>1.6935000000000004</v>
      </c>
      <c r="AS21">
        <v>1.6508000000000003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562.81981149820012</v>
      </c>
      <c r="DN21">
        <v>19.327510718982285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4.6753617394991069</v>
      </c>
      <c r="L22">
        <v>470.00204440173962</v>
      </c>
      <c r="M22">
        <v>28.225744800449686</v>
      </c>
      <c r="N22">
        <v>21.516877668544542</v>
      </c>
      <c r="O22">
        <v>0</v>
      </c>
      <c r="P22">
        <v>31.748275862068965</v>
      </c>
      <c r="Q22">
        <v>0</v>
      </c>
      <c r="R22">
        <v>11.963540771148235</v>
      </c>
      <c r="S22">
        <v>0</v>
      </c>
      <c r="T22">
        <v>0</v>
      </c>
      <c r="U22">
        <v>25.703150393953614</v>
      </c>
      <c r="V22">
        <v>6.3617514970059892</v>
      </c>
      <c r="W22">
        <v>13.870086916742908</v>
      </c>
      <c r="X22">
        <v>30.170149347917548</v>
      </c>
      <c r="Y22">
        <v>0</v>
      </c>
      <c r="Z22">
        <v>0.33750000000000013</v>
      </c>
      <c r="AA22">
        <v>0</v>
      </c>
      <c r="AB22">
        <v>4.0409199999999998</v>
      </c>
      <c r="AC22">
        <v>0</v>
      </c>
      <c r="AD22">
        <v>0</v>
      </c>
      <c r="AE22">
        <v>5.0553983999999996</v>
      </c>
      <c r="AF22">
        <v>2.7225000000000001</v>
      </c>
      <c r="AG22">
        <v>6.1272868799999998</v>
      </c>
      <c r="AH22">
        <v>6.9729600000000023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0.59302999999999995</v>
      </c>
      <c r="AO22">
        <v>0.36079680000000003</v>
      </c>
      <c r="AP22">
        <v>3.7337524114967038</v>
      </c>
      <c r="AQ22">
        <v>0</v>
      </c>
      <c r="AR22">
        <v>1.6935000000000004</v>
      </c>
      <c r="AS22">
        <v>1.6508000000000003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662.82233190823172</v>
      </c>
      <c r="DN22">
        <v>22.761605982335293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4.6753617394991069</v>
      </c>
      <c r="L23">
        <v>530.00542833193629</v>
      </c>
      <c r="M23">
        <v>28.225744800449686</v>
      </c>
      <c r="N23">
        <v>22.29984658861526</v>
      </c>
      <c r="O23">
        <v>0</v>
      </c>
      <c r="P23">
        <v>31.748275862068965</v>
      </c>
      <c r="Q23">
        <v>0</v>
      </c>
      <c r="R23">
        <v>13.00969646255184</v>
      </c>
      <c r="S23">
        <v>0</v>
      </c>
      <c r="T23">
        <v>0</v>
      </c>
      <c r="U23">
        <v>25.703150393953614</v>
      </c>
      <c r="V23">
        <v>6.3617514970059892</v>
      </c>
      <c r="W23">
        <v>13.870086916742908</v>
      </c>
      <c r="X23">
        <v>30.170149347917548</v>
      </c>
      <c r="Y23">
        <v>0</v>
      </c>
      <c r="Z23">
        <v>0.33750000000000013</v>
      </c>
      <c r="AA23">
        <v>0</v>
      </c>
      <c r="AB23">
        <v>4.0409199999999998</v>
      </c>
      <c r="AC23">
        <v>0</v>
      </c>
      <c r="AD23">
        <v>0.40530000000000005</v>
      </c>
      <c r="AE23">
        <v>5.0553983999999996</v>
      </c>
      <c r="AF23">
        <v>2.7225000000000001</v>
      </c>
      <c r="AG23">
        <v>6.1272868799999998</v>
      </c>
      <c r="AH23">
        <v>12.202680000000001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0.59302999999999995</v>
      </c>
      <c r="AO23">
        <v>0.36079680000000003</v>
      </c>
      <c r="AP23">
        <v>1.5721062785249278</v>
      </c>
      <c r="AQ23">
        <v>0</v>
      </c>
      <c r="AR23">
        <v>1.6935000000000004</v>
      </c>
      <c r="AS23">
        <v>1.6508000000000003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725.96018583435693</v>
      </c>
      <c r="DN23">
        <v>24.929634464909181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4.6753617394991069</v>
      </c>
      <c r="L24">
        <v>578.50230562021954</v>
      </c>
      <c r="M24">
        <v>28.225744800449686</v>
      </c>
      <c r="N24">
        <v>24.142734723217735</v>
      </c>
      <c r="O24">
        <v>0</v>
      </c>
      <c r="P24">
        <v>31.748275862068965</v>
      </c>
      <c r="Q24">
        <v>0</v>
      </c>
      <c r="R24">
        <v>13.00969646255184</v>
      </c>
      <c r="S24">
        <v>0</v>
      </c>
      <c r="T24">
        <v>0</v>
      </c>
      <c r="U24">
        <v>25.703150393953614</v>
      </c>
      <c r="V24">
        <v>6.3617514970059892</v>
      </c>
      <c r="W24">
        <v>13.870086916742908</v>
      </c>
      <c r="X24">
        <v>30.170149347917548</v>
      </c>
      <c r="Y24">
        <v>0</v>
      </c>
      <c r="Z24">
        <v>0.33750000000000013</v>
      </c>
      <c r="AA24">
        <v>0</v>
      </c>
      <c r="AB24">
        <v>4.0409199999999998</v>
      </c>
      <c r="AC24">
        <v>0</v>
      </c>
      <c r="AD24">
        <v>2.79657</v>
      </c>
      <c r="AE24">
        <v>5.0553983999999996</v>
      </c>
      <c r="AF24">
        <v>2.7225000000000001</v>
      </c>
      <c r="AG24">
        <v>6.1272868799999998</v>
      </c>
      <c r="AH24">
        <v>12.202680000000001</v>
      </c>
      <c r="AI24">
        <v>0</v>
      </c>
      <c r="AJ24">
        <v>0</v>
      </c>
      <c r="AK24">
        <v>8.0585100000000001</v>
      </c>
      <c r="AL24">
        <v>0</v>
      </c>
      <c r="AM24">
        <v>0</v>
      </c>
      <c r="AN24">
        <v>0.59302999999999995</v>
      </c>
      <c r="AO24">
        <v>0.36079680000000003</v>
      </c>
      <c r="AP24">
        <v>1.5721062785249278</v>
      </c>
      <c r="AQ24">
        <v>4.6391999999999989</v>
      </c>
      <c r="AR24">
        <v>1.6935000000000004</v>
      </c>
      <c r="AS24">
        <v>1.6508000000000003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781.42572939002571</v>
      </c>
      <c r="DN24">
        <v>26.834326332126007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4.6753617394991069</v>
      </c>
      <c r="L25">
        <v>578.50230562021954</v>
      </c>
      <c r="M25">
        <v>28.225744800449686</v>
      </c>
      <c r="N25">
        <v>17.998071478191459</v>
      </c>
      <c r="O25">
        <v>0</v>
      </c>
      <c r="P25">
        <v>31.748275862068965</v>
      </c>
      <c r="Q25">
        <v>0</v>
      </c>
      <c r="R25">
        <v>13.00969646255184</v>
      </c>
      <c r="S25">
        <v>0</v>
      </c>
      <c r="T25">
        <v>0</v>
      </c>
      <c r="U25">
        <v>25.703150393953614</v>
      </c>
      <c r="V25">
        <v>6.3617514970059892</v>
      </c>
      <c r="W25">
        <v>13.870086916742908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5.0553983999999996</v>
      </c>
      <c r="AF25">
        <v>2.7225000000000001</v>
      </c>
      <c r="AG25">
        <v>6.1272868799999998</v>
      </c>
      <c r="AH25">
        <v>18.304020000000001</v>
      </c>
      <c r="AI25">
        <v>0</v>
      </c>
      <c r="AJ25">
        <v>0</v>
      </c>
      <c r="AK25">
        <v>8.0585100000000001</v>
      </c>
      <c r="AL25">
        <v>0</v>
      </c>
      <c r="AM25">
        <v>0</v>
      </c>
      <c r="AN25">
        <v>0.59302999999999995</v>
      </c>
      <c r="AO25">
        <v>0.36079680000000003</v>
      </c>
      <c r="AP25">
        <v>1.5721062785249278</v>
      </c>
      <c r="AQ25">
        <v>4.7745099999999994</v>
      </c>
      <c r="AR25">
        <v>1.6935000000000004</v>
      </c>
      <c r="AS25">
        <v>1.6508000000000003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781.51466235662463</v>
      </c>
      <c r="DN25">
        <v>26.837380120500828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4.6753617394991069</v>
      </c>
      <c r="L26">
        <v>578.50230562021954</v>
      </c>
      <c r="M26">
        <v>28.225744800449686</v>
      </c>
      <c r="N26">
        <v>17.99659071511703</v>
      </c>
      <c r="O26">
        <v>0</v>
      </c>
      <c r="P26">
        <v>31.748275862068965</v>
      </c>
      <c r="Q26">
        <v>0</v>
      </c>
      <c r="R26">
        <v>13.00969646255184</v>
      </c>
      <c r="S26">
        <v>0</v>
      </c>
      <c r="T26">
        <v>0</v>
      </c>
      <c r="U26">
        <v>25.703150393953614</v>
      </c>
      <c r="V26">
        <v>6.3617514970059892</v>
      </c>
      <c r="W26">
        <v>13.870086916742908</v>
      </c>
      <c r="X26">
        <v>30.170149347917548</v>
      </c>
      <c r="Y26">
        <v>0</v>
      </c>
      <c r="Z26">
        <v>0.33750000000000013</v>
      </c>
      <c r="AA26">
        <v>2.1568172249701112</v>
      </c>
      <c r="AB26">
        <v>8.0818399999999997</v>
      </c>
      <c r="AC26">
        <v>0</v>
      </c>
      <c r="AD26">
        <v>5.5931400000000009</v>
      </c>
      <c r="AE26">
        <v>10.110796799999999</v>
      </c>
      <c r="AF26">
        <v>5.4450000000000003</v>
      </c>
      <c r="AG26">
        <v>6.1272868799999998</v>
      </c>
      <c r="AH26">
        <v>26.148600000000005</v>
      </c>
      <c r="AI26">
        <v>1.1717999999999997</v>
      </c>
      <c r="AJ26">
        <v>0</v>
      </c>
      <c r="AK26">
        <v>8.0585100000000001</v>
      </c>
      <c r="AL26">
        <v>0</v>
      </c>
      <c r="AM26">
        <v>1.5950999999999997</v>
      </c>
      <c r="AN26">
        <v>0.59302999999999995</v>
      </c>
      <c r="AO26">
        <v>0.36079680000000003</v>
      </c>
      <c r="AP26">
        <v>1.5721062785249278</v>
      </c>
      <c r="AQ26">
        <v>9.5490199999999987</v>
      </c>
      <c r="AR26">
        <v>1.6935000000000004</v>
      </c>
      <c r="AS26">
        <v>1.6508000000000003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812.60372527723769</v>
      </c>
      <c r="DN26">
        <v>27.90503206178359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4.6753617394991069</v>
      </c>
      <c r="L27">
        <v>530.00542833193629</v>
      </c>
      <c r="M27">
        <v>28.225744800449686</v>
      </c>
      <c r="N27">
        <v>17.99659071511703</v>
      </c>
      <c r="O27">
        <v>0</v>
      </c>
      <c r="P27">
        <v>31.748275862068965</v>
      </c>
      <c r="Q27">
        <v>0</v>
      </c>
      <c r="R27">
        <v>13.00969646255184</v>
      </c>
      <c r="S27">
        <v>0</v>
      </c>
      <c r="T27">
        <v>0</v>
      </c>
      <c r="U27">
        <v>25.703150393953614</v>
      </c>
      <c r="V27">
        <v>6.3617514970059892</v>
      </c>
      <c r="W27">
        <v>13.870086916742908</v>
      </c>
      <c r="X27">
        <v>30.170149347917548</v>
      </c>
      <c r="Y27">
        <v>0</v>
      </c>
      <c r="Z27">
        <v>1.0125000000000002</v>
      </c>
      <c r="AA27">
        <v>4.3136344499402224</v>
      </c>
      <c r="AB27">
        <v>8.0818399999999997</v>
      </c>
      <c r="AC27">
        <v>2.9693199999999997</v>
      </c>
      <c r="AD27">
        <v>8.3897100000000009</v>
      </c>
      <c r="AE27">
        <v>15.166195200000004</v>
      </c>
      <c r="AF27">
        <v>8.1674999999999986</v>
      </c>
      <c r="AG27">
        <v>6.1272868799999998</v>
      </c>
      <c r="AH27">
        <v>34.86480000000001</v>
      </c>
      <c r="AI27">
        <v>5.0168663999999996</v>
      </c>
      <c r="AJ27">
        <v>0</v>
      </c>
      <c r="AK27">
        <v>8.0585100000000001</v>
      </c>
      <c r="AL27">
        <v>0</v>
      </c>
      <c r="AM27">
        <v>3.2392799999999995</v>
      </c>
      <c r="AN27">
        <v>0.59302999999999995</v>
      </c>
      <c r="AO27">
        <v>0.36079680000000003</v>
      </c>
      <c r="AP27">
        <v>1.5721062785249278</v>
      </c>
      <c r="AQ27">
        <v>14.32353</v>
      </c>
      <c r="AR27">
        <v>1.6935000000000004</v>
      </c>
      <c r="AS27">
        <v>1.6508000000000003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799.89865293440766</v>
      </c>
      <c r="DN27">
        <v>27.468789141300558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4.6753617394991069</v>
      </c>
      <c r="L28">
        <v>490.00560638028941</v>
      </c>
      <c r="M28">
        <v>28.225744800449686</v>
      </c>
      <c r="N28">
        <v>17.996640241600602</v>
      </c>
      <c r="O28">
        <v>0</v>
      </c>
      <c r="P28">
        <v>31.748275862068965</v>
      </c>
      <c r="Q28">
        <v>0</v>
      </c>
      <c r="R28">
        <v>13.00969646255184</v>
      </c>
      <c r="S28">
        <v>0</v>
      </c>
      <c r="T28">
        <v>0</v>
      </c>
      <c r="U28">
        <v>25.703150393953614</v>
      </c>
      <c r="V28">
        <v>6.3617514970059892</v>
      </c>
      <c r="W28">
        <v>13.870086916742908</v>
      </c>
      <c r="X28">
        <v>30.170149347917548</v>
      </c>
      <c r="Y28">
        <v>0</v>
      </c>
      <c r="Z28">
        <v>6.0020999999999995</v>
      </c>
      <c r="AA28">
        <v>7.9971874633723221</v>
      </c>
      <c r="AB28">
        <v>12.12276</v>
      </c>
      <c r="AC28">
        <v>8.9169460386367216</v>
      </c>
      <c r="AD28">
        <v>11.2122192</v>
      </c>
      <c r="AE28">
        <v>15.166195200000004</v>
      </c>
      <c r="AF28">
        <v>11.978999999999999</v>
      </c>
      <c r="AG28">
        <v>6.1272868799999998</v>
      </c>
      <c r="AH28">
        <v>40.675600000000017</v>
      </c>
      <c r="AI28">
        <v>5.0168663999999996</v>
      </c>
      <c r="AJ28">
        <v>0</v>
      </c>
      <c r="AK28">
        <v>8.0585100000000001</v>
      </c>
      <c r="AL28">
        <v>0</v>
      </c>
      <c r="AM28">
        <v>4.8491040000000005</v>
      </c>
      <c r="AN28">
        <v>0.59302999999999995</v>
      </c>
      <c r="AO28">
        <v>0.36079680000000003</v>
      </c>
      <c r="AP28">
        <v>1.5721062785249278</v>
      </c>
      <c r="AQ28">
        <v>19.098039999999997</v>
      </c>
      <c r="AR28">
        <v>1.6935000000000004</v>
      </c>
      <c r="AS28">
        <v>1.6508000000000003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797.4729352987946</v>
      </c>
      <c r="DN28">
        <v>27.385576603819477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4.6753617394991069</v>
      </c>
      <c r="L29">
        <v>490.00560638028941</v>
      </c>
      <c r="M29">
        <v>28.225744800449686</v>
      </c>
      <c r="N29">
        <v>17.996640241600602</v>
      </c>
      <c r="O29">
        <v>0</v>
      </c>
      <c r="P29">
        <v>31.748275862068965</v>
      </c>
      <c r="Q29">
        <v>0</v>
      </c>
      <c r="R29">
        <v>13.00969646255184</v>
      </c>
      <c r="S29">
        <v>0</v>
      </c>
      <c r="T29">
        <v>0</v>
      </c>
      <c r="U29">
        <v>25.703150393953614</v>
      </c>
      <c r="V29">
        <v>6.3617514970059892</v>
      </c>
      <c r="W29">
        <v>13.870086916742908</v>
      </c>
      <c r="X29">
        <v>30.170149347917548</v>
      </c>
      <c r="Y29">
        <v>0</v>
      </c>
      <c r="Z29">
        <v>6.0020999999999995</v>
      </c>
      <c r="AA29">
        <v>12.116950702079277</v>
      </c>
      <c r="AB29">
        <v>12.12276</v>
      </c>
      <c r="AC29">
        <v>8.9169460386367216</v>
      </c>
      <c r="AD29">
        <v>11.2122192</v>
      </c>
      <c r="AE29">
        <v>15.166195200000004</v>
      </c>
      <c r="AF29">
        <v>11.978999999999999</v>
      </c>
      <c r="AG29">
        <v>6.1272868799999998</v>
      </c>
      <c r="AH29">
        <v>40.675600000000017</v>
      </c>
      <c r="AI29">
        <v>5.0168663999999996</v>
      </c>
      <c r="AJ29">
        <v>0</v>
      </c>
      <c r="AK29">
        <v>8.0585100000000001</v>
      </c>
      <c r="AL29">
        <v>0</v>
      </c>
      <c r="AM29">
        <v>4.8491040000000005</v>
      </c>
      <c r="AN29">
        <v>0.59302999999999995</v>
      </c>
      <c r="AO29">
        <v>0.36079680000000003</v>
      </c>
      <c r="AP29">
        <v>1.5721062785249278</v>
      </c>
      <c r="AQ29">
        <v>19.098039999999997</v>
      </c>
      <c r="AR29">
        <v>1.6935000000000004</v>
      </c>
      <c r="AS29">
        <v>1.6508000000000003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801.45582903212778</v>
      </c>
      <c r="DN29">
        <v>27.522446109193101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4.6753617394991069</v>
      </c>
      <c r="L30">
        <v>490.00560638028941</v>
      </c>
      <c r="M30">
        <v>28.225744800449686</v>
      </c>
      <c r="N30">
        <v>17.996640241600602</v>
      </c>
      <c r="O30">
        <v>0</v>
      </c>
      <c r="P30">
        <v>31.748275862068965</v>
      </c>
      <c r="Q30">
        <v>0</v>
      </c>
      <c r="R30">
        <v>13.00969646255184</v>
      </c>
      <c r="S30">
        <v>0</v>
      </c>
      <c r="T30">
        <v>0</v>
      </c>
      <c r="U30">
        <v>25.703150393953614</v>
      </c>
      <c r="V30">
        <v>6.3617514970059892</v>
      </c>
      <c r="W30">
        <v>13.870086916742908</v>
      </c>
      <c r="X30">
        <v>30.170149347917548</v>
      </c>
      <c r="Y30">
        <v>0</v>
      </c>
      <c r="Z30">
        <v>6.0020999999999995</v>
      </c>
      <c r="AA30">
        <v>12.116950702079277</v>
      </c>
      <c r="AB30">
        <v>12.12276</v>
      </c>
      <c r="AC30">
        <v>8.9169460386367216</v>
      </c>
      <c r="AD30">
        <v>10.618859999999998</v>
      </c>
      <c r="AE30">
        <v>15.166195200000004</v>
      </c>
      <c r="AF30">
        <v>11.978999999999999</v>
      </c>
      <c r="AG30">
        <v>6.1272868799999998</v>
      </c>
      <c r="AH30">
        <v>40.675600000000017</v>
      </c>
      <c r="AI30">
        <v>5.0168663999999996</v>
      </c>
      <c r="AJ30">
        <v>0</v>
      </c>
      <c r="AK30">
        <v>8.0585100000000001</v>
      </c>
      <c r="AL30">
        <v>0</v>
      </c>
      <c r="AM30">
        <v>4.8491040000000005</v>
      </c>
      <c r="AN30">
        <v>0.59302999999999995</v>
      </c>
      <c r="AO30">
        <v>0.36079680000000003</v>
      </c>
      <c r="AP30">
        <v>1.5721062785249278</v>
      </c>
      <c r="AQ30">
        <v>19.098039999999997</v>
      </c>
      <c r="AR30">
        <v>1.6935000000000004</v>
      </c>
      <c r="AS30">
        <v>1.6508000000000003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800.88216937573122</v>
      </c>
      <c r="DN30">
        <v>27.502746565589764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4.6753617394991069</v>
      </c>
      <c r="L31">
        <v>490.00560638028941</v>
      </c>
      <c r="M31">
        <v>28.225744800449686</v>
      </c>
      <c r="N31">
        <v>17.996640241600602</v>
      </c>
      <c r="O31">
        <v>0</v>
      </c>
      <c r="P31">
        <v>31.748275862068965</v>
      </c>
      <c r="Q31">
        <v>0</v>
      </c>
      <c r="R31">
        <v>13.00969646255184</v>
      </c>
      <c r="S31">
        <v>0</v>
      </c>
      <c r="T31">
        <v>0</v>
      </c>
      <c r="U31">
        <v>25.703150393953614</v>
      </c>
      <c r="V31">
        <v>6.3617514970059892</v>
      </c>
      <c r="W31">
        <v>13.870086916742908</v>
      </c>
      <c r="X31">
        <v>30.170149347917548</v>
      </c>
      <c r="Y31">
        <v>0</v>
      </c>
      <c r="Z31">
        <v>6.0020999999999995</v>
      </c>
      <c r="AA31">
        <v>12.116950702079277</v>
      </c>
      <c r="AB31">
        <v>12.12276</v>
      </c>
      <c r="AC31">
        <v>8.9169460386367216</v>
      </c>
      <c r="AD31">
        <v>10.1325</v>
      </c>
      <c r="AE31">
        <v>15.166195200000004</v>
      </c>
      <c r="AF31">
        <v>11.978999999999999</v>
      </c>
      <c r="AG31">
        <v>6.1272868799999998</v>
      </c>
      <c r="AH31">
        <v>40.675600000000017</v>
      </c>
      <c r="AI31">
        <v>5.0168663999999996</v>
      </c>
      <c r="AJ31">
        <v>0</v>
      </c>
      <c r="AK31">
        <v>8.0585100000000001</v>
      </c>
      <c r="AL31">
        <v>0</v>
      </c>
      <c r="AM31">
        <v>4.8491040000000005</v>
      </c>
      <c r="AN31">
        <v>0.59302999999999995</v>
      </c>
      <c r="AO31">
        <v>0.36079680000000003</v>
      </c>
      <c r="AP31">
        <v>1.5721062785249278</v>
      </c>
      <c r="AQ31">
        <v>19.098039999999997</v>
      </c>
      <c r="AR31">
        <v>15.241500000000002</v>
      </c>
      <c r="AS31">
        <v>1.6508000000000003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813.5101630381838</v>
      </c>
      <c r="DN31">
        <v>27.936392903137083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4.6753617394991069</v>
      </c>
      <c r="L32">
        <v>490.00560638028941</v>
      </c>
      <c r="M32">
        <v>28.225744800449686</v>
      </c>
      <c r="N32">
        <v>17.996640241600602</v>
      </c>
      <c r="O32">
        <v>0</v>
      </c>
      <c r="P32">
        <v>31.748275862068965</v>
      </c>
      <c r="Q32">
        <v>0</v>
      </c>
      <c r="R32">
        <v>13.00969646255184</v>
      </c>
      <c r="S32">
        <v>0</v>
      </c>
      <c r="T32">
        <v>0</v>
      </c>
      <c r="U32">
        <v>25.703150393953614</v>
      </c>
      <c r="V32">
        <v>6.3617514970059892</v>
      </c>
      <c r="W32">
        <v>13.870086916742908</v>
      </c>
      <c r="X32">
        <v>30.170149347917548</v>
      </c>
      <c r="Y32">
        <v>0</v>
      </c>
      <c r="Z32">
        <v>6.0020999999999995</v>
      </c>
      <c r="AA32">
        <v>7.9971874633723221</v>
      </c>
      <c r="AB32">
        <v>12.12276</v>
      </c>
      <c r="AC32">
        <v>5.9445004999999993</v>
      </c>
      <c r="AD32">
        <v>5.5931400000000009</v>
      </c>
      <c r="AE32">
        <v>15.166195200000004</v>
      </c>
      <c r="AF32">
        <v>11.978999999999999</v>
      </c>
      <c r="AG32">
        <v>6.1272868799999998</v>
      </c>
      <c r="AH32">
        <v>34.86480000000001</v>
      </c>
      <c r="AI32">
        <v>5.0168663999999996</v>
      </c>
      <c r="AJ32">
        <v>0</v>
      </c>
      <c r="AK32">
        <v>8.0585100000000001</v>
      </c>
      <c r="AL32">
        <v>0</v>
      </c>
      <c r="AM32">
        <v>4.8491040000000005</v>
      </c>
      <c r="AN32">
        <v>0.59302999999999995</v>
      </c>
      <c r="AO32">
        <v>0.36079680000000003</v>
      </c>
      <c r="AP32">
        <v>1.5721062785249278</v>
      </c>
      <c r="AQ32">
        <v>19.098039999999997</v>
      </c>
      <c r="AR32">
        <v>15.241500000000002</v>
      </c>
      <c r="AS32">
        <v>1.6508000000000003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796.64697422824543</v>
      </c>
      <c r="DN32">
        <v>27.357212935731688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4.6753617394991069</v>
      </c>
      <c r="L33">
        <v>490.00560638028941</v>
      </c>
      <c r="M33">
        <v>28.225744800449686</v>
      </c>
      <c r="N33">
        <v>17.996640241600602</v>
      </c>
      <c r="O33">
        <v>0</v>
      </c>
      <c r="P33">
        <v>31.748275862068965</v>
      </c>
      <c r="Q33">
        <v>0</v>
      </c>
      <c r="R33">
        <v>13.00969646255184</v>
      </c>
      <c r="S33">
        <v>0</v>
      </c>
      <c r="T33">
        <v>0</v>
      </c>
      <c r="U33">
        <v>25.703150393953614</v>
      </c>
      <c r="V33">
        <v>6.3617514970059892</v>
      </c>
      <c r="W33">
        <v>13.870086916742908</v>
      </c>
      <c r="X33">
        <v>30.170149347917548</v>
      </c>
      <c r="Y33">
        <v>0</v>
      </c>
      <c r="Z33">
        <v>2.0007000000000001</v>
      </c>
      <c r="AA33">
        <v>4.1197632387069545</v>
      </c>
      <c r="AB33">
        <v>8.0818399999999997</v>
      </c>
      <c r="AC33">
        <v>5.9445004999999993</v>
      </c>
      <c r="AD33">
        <v>2.79657</v>
      </c>
      <c r="AE33">
        <v>15.166195200000004</v>
      </c>
      <c r="AF33">
        <v>11.978999999999999</v>
      </c>
      <c r="AG33">
        <v>6.1272868799999998</v>
      </c>
      <c r="AH33">
        <v>33.412100000000002</v>
      </c>
      <c r="AI33">
        <v>1.1717999999999997</v>
      </c>
      <c r="AJ33">
        <v>0</v>
      </c>
      <c r="AK33">
        <v>8.0585100000000001</v>
      </c>
      <c r="AL33">
        <v>0</v>
      </c>
      <c r="AM33">
        <v>4.8491040000000005</v>
      </c>
      <c r="AN33">
        <v>0.59302999999999995</v>
      </c>
      <c r="AO33">
        <v>0.36079680000000003</v>
      </c>
      <c r="AP33">
        <v>1.5721062785249278</v>
      </c>
      <c r="AQ33">
        <v>19.098039999999997</v>
      </c>
      <c r="AR33">
        <v>1.6935000000000004</v>
      </c>
      <c r="AS33">
        <v>1.6508000000000003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764.19924224527949</v>
      </c>
      <c r="DN33">
        <v>26.242864294032128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4.6753617394991069</v>
      </c>
      <c r="L34">
        <v>490.00560638028941</v>
      </c>
      <c r="M34">
        <v>28.225744800449686</v>
      </c>
      <c r="N34">
        <v>17.996640241600602</v>
      </c>
      <c r="O34">
        <v>0</v>
      </c>
      <c r="P34">
        <v>31.748275862068965</v>
      </c>
      <c r="Q34">
        <v>0</v>
      </c>
      <c r="R34">
        <v>13.00969646255184</v>
      </c>
      <c r="S34">
        <v>0</v>
      </c>
      <c r="T34">
        <v>0</v>
      </c>
      <c r="U34">
        <v>25.703150393953614</v>
      </c>
      <c r="V34">
        <v>6.3617514970059892</v>
      </c>
      <c r="W34">
        <v>13.870086916742908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0</v>
      </c>
      <c r="AE34">
        <v>15.166195200000004</v>
      </c>
      <c r="AF34">
        <v>8.1674999999999986</v>
      </c>
      <c r="AG34">
        <v>6.1272868799999998</v>
      </c>
      <c r="AH34">
        <v>28.705352000000001</v>
      </c>
      <c r="AI34">
        <v>0</v>
      </c>
      <c r="AJ34">
        <v>0</v>
      </c>
      <c r="AK34">
        <v>8.0585100000000001</v>
      </c>
      <c r="AL34">
        <v>0</v>
      </c>
      <c r="AM34">
        <v>3.2392799999999995</v>
      </c>
      <c r="AN34">
        <v>0.59302999999999995</v>
      </c>
      <c r="AO34">
        <v>0.36079680000000003</v>
      </c>
      <c r="AP34">
        <v>1.5721062785249278</v>
      </c>
      <c r="AQ34">
        <v>19.098039999999997</v>
      </c>
      <c r="AR34">
        <v>1.6935000000000004</v>
      </c>
      <c r="AS34">
        <v>1.6508000000000003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734.99972765800021</v>
      </c>
      <c r="DN34">
        <v>25.240053142604584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4.6753617394991069</v>
      </c>
      <c r="L35">
        <v>460.00467424790571</v>
      </c>
      <c r="M35">
        <v>28.225744800449686</v>
      </c>
      <c r="N35">
        <v>17.996640241600602</v>
      </c>
      <c r="O35">
        <v>0</v>
      </c>
      <c r="P35">
        <v>31.748275862068965</v>
      </c>
      <c r="Q35">
        <v>0</v>
      </c>
      <c r="R35">
        <v>13.00969646255184</v>
      </c>
      <c r="S35">
        <v>0</v>
      </c>
      <c r="T35">
        <v>0</v>
      </c>
      <c r="U35">
        <v>25.703150393953614</v>
      </c>
      <c r="V35">
        <v>6.3617514970059892</v>
      </c>
      <c r="W35">
        <v>13.870086916742908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15.166195200000004</v>
      </c>
      <c r="AF35">
        <v>5.4450000000000003</v>
      </c>
      <c r="AG35">
        <v>6.1272868799999998</v>
      </c>
      <c r="AH35">
        <v>20.337800000000009</v>
      </c>
      <c r="AI35">
        <v>0</v>
      </c>
      <c r="AJ35">
        <v>0</v>
      </c>
      <c r="AK35">
        <v>8.0585100000000001</v>
      </c>
      <c r="AL35">
        <v>0</v>
      </c>
      <c r="AM35">
        <v>1.6196399999999997</v>
      </c>
      <c r="AN35">
        <v>0.59302999999999995</v>
      </c>
      <c r="AO35">
        <v>0.36079680000000003</v>
      </c>
      <c r="AP35">
        <v>1.5721062785249278</v>
      </c>
      <c r="AQ35">
        <v>19.098039999999997</v>
      </c>
      <c r="AR35">
        <v>1.6935000000000004</v>
      </c>
      <c r="AS35">
        <v>1.6508000000000003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693.70709609226401</v>
      </c>
      <c r="DN35">
        <v>23.822060575957199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4.6753617394991069</v>
      </c>
      <c r="L36">
        <v>359.99806314655717</v>
      </c>
      <c r="M36">
        <v>28.225744800449686</v>
      </c>
      <c r="N36">
        <v>17.996640241600602</v>
      </c>
      <c r="O36">
        <v>0</v>
      </c>
      <c r="P36">
        <v>31.748275862068965</v>
      </c>
      <c r="Q36">
        <v>0</v>
      </c>
      <c r="R36">
        <v>13.00969646255184</v>
      </c>
      <c r="S36">
        <v>0</v>
      </c>
      <c r="T36">
        <v>0</v>
      </c>
      <c r="U36">
        <v>25.703150393953614</v>
      </c>
      <c r="V36">
        <v>6.3617514970059892</v>
      </c>
      <c r="W36">
        <v>13.870086916742908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10.110796799999999</v>
      </c>
      <c r="AF36">
        <v>2.7225000000000001</v>
      </c>
      <c r="AG36">
        <v>6.1272868799999998</v>
      </c>
      <c r="AH36">
        <v>20.337800000000009</v>
      </c>
      <c r="AI36">
        <v>0</v>
      </c>
      <c r="AJ36">
        <v>0</v>
      </c>
      <c r="AK36">
        <v>8.0585100000000001</v>
      </c>
      <c r="AL36">
        <v>0</v>
      </c>
      <c r="AM36">
        <v>0</v>
      </c>
      <c r="AN36">
        <v>0.59302999999999995</v>
      </c>
      <c r="AO36">
        <v>0.36079680000000003</v>
      </c>
      <c r="AP36">
        <v>1.5721062785249278</v>
      </c>
      <c r="AQ36">
        <v>14.32353</v>
      </c>
      <c r="AR36">
        <v>3.3870000000000009</v>
      </c>
      <c r="AS36">
        <v>1.6508000000000003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584.95644359188225</v>
      </c>
      <c r="DN36">
        <v>20.087553574990263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4.8304090461538465</v>
      </c>
      <c r="L37">
        <v>317.99923277902883</v>
      </c>
      <c r="M37">
        <v>28.225744800449686</v>
      </c>
      <c r="N37">
        <v>17.996640241600602</v>
      </c>
      <c r="O37">
        <v>0</v>
      </c>
      <c r="P37">
        <v>31.748275862068965</v>
      </c>
      <c r="Q37">
        <v>0</v>
      </c>
      <c r="R37">
        <v>13.453630572535401</v>
      </c>
      <c r="S37">
        <v>0</v>
      </c>
      <c r="T37">
        <v>0</v>
      </c>
      <c r="U37">
        <v>25.703150393953614</v>
      </c>
      <c r="V37">
        <v>6.3617514970059892</v>
      </c>
      <c r="W37">
        <v>13.870086916742908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10.110796799999999</v>
      </c>
      <c r="AF37">
        <v>2.7225000000000001</v>
      </c>
      <c r="AG37">
        <v>6.1272868799999998</v>
      </c>
      <c r="AH37">
        <v>14.352676000000001</v>
      </c>
      <c r="AI37">
        <v>0</v>
      </c>
      <c r="AJ37">
        <v>0</v>
      </c>
      <c r="AK37">
        <v>8.0585100000000001</v>
      </c>
      <c r="AL37">
        <v>0</v>
      </c>
      <c r="AM37">
        <v>0</v>
      </c>
      <c r="AN37">
        <v>0.59302999999999995</v>
      </c>
      <c r="AO37">
        <v>0.36079680000000003</v>
      </c>
      <c r="AP37">
        <v>1.5721062785249278</v>
      </c>
      <c r="AQ37">
        <v>13.917599999999998</v>
      </c>
      <c r="AR37">
        <v>3.3870000000000009</v>
      </c>
      <c r="AS37">
        <v>1.6508000000000003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538.75219865440943</v>
      </c>
      <c r="DN37">
        <v>18.500895561572982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4.6753829033260788</v>
      </c>
      <c r="L38">
        <v>317.99923277902883</v>
      </c>
      <c r="M38">
        <v>28.225744800449686</v>
      </c>
      <c r="N38">
        <v>17.996640241600602</v>
      </c>
      <c r="O38">
        <v>0</v>
      </c>
      <c r="P38">
        <v>31.748275862068965</v>
      </c>
      <c r="Q38">
        <v>0</v>
      </c>
      <c r="R38">
        <v>13.010938717876305</v>
      </c>
      <c r="S38">
        <v>0</v>
      </c>
      <c r="T38">
        <v>0</v>
      </c>
      <c r="U38">
        <v>25.703150393953614</v>
      </c>
      <c r="V38">
        <v>6.3617514970059892</v>
      </c>
      <c r="W38">
        <v>13.870086916742908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10.110796799999999</v>
      </c>
      <c r="AF38">
        <v>2.7225000000000001</v>
      </c>
      <c r="AG38">
        <v>6.1272868799999998</v>
      </c>
      <c r="AH38">
        <v>6.9729600000000023</v>
      </c>
      <c r="AI38">
        <v>0</v>
      </c>
      <c r="AJ38">
        <v>0</v>
      </c>
      <c r="AK38">
        <v>8.0585100000000001</v>
      </c>
      <c r="AL38">
        <v>0</v>
      </c>
      <c r="AM38">
        <v>0</v>
      </c>
      <c r="AN38">
        <v>0.59302999999999995</v>
      </c>
      <c r="AO38">
        <v>0.36079680000000003</v>
      </c>
      <c r="AP38">
        <v>1.5721062785249278</v>
      </c>
      <c r="AQ38">
        <v>13.917599999999998</v>
      </c>
      <c r="AR38">
        <v>3.3870000000000009</v>
      </c>
      <c r="AS38">
        <v>1.6508000000000003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531.0396151886365</v>
      </c>
      <c r="DN38">
        <v>18.236045029859074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4.6751629359201683</v>
      </c>
      <c r="L39">
        <v>318.00684798829133</v>
      </c>
      <c r="M39">
        <v>28.225744800449686</v>
      </c>
      <c r="N39">
        <v>17.996761497807263</v>
      </c>
      <c r="O39">
        <v>0</v>
      </c>
      <c r="P39">
        <v>31.748275862068965</v>
      </c>
      <c r="Q39">
        <v>0</v>
      </c>
      <c r="R39">
        <v>13.010938717876305</v>
      </c>
      <c r="S39">
        <v>0</v>
      </c>
      <c r="T39">
        <v>0</v>
      </c>
      <c r="U39">
        <v>25.703150393953614</v>
      </c>
      <c r="V39">
        <v>6.3617514970059892</v>
      </c>
      <c r="W39">
        <v>13.870086916742908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10.110796799999999</v>
      </c>
      <c r="AF39">
        <v>2.7225000000000001</v>
      </c>
      <c r="AG39">
        <v>6.1272868799999998</v>
      </c>
      <c r="AH39">
        <v>6.3918800000000005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0.59302999999999995</v>
      </c>
      <c r="AO39">
        <v>0.36079680000000003</v>
      </c>
      <c r="AP39">
        <v>1.5721062785249278</v>
      </c>
      <c r="AQ39">
        <v>9.3170599999999997</v>
      </c>
      <c r="AR39">
        <v>3.3870000000000009</v>
      </c>
      <c r="AS39">
        <v>1.6508000000000003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526.03729204568083</v>
      </c>
      <c r="DN39">
        <v>18.064264670877929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4.6751606190106187</v>
      </c>
      <c r="L40">
        <v>318.00684798829133</v>
      </c>
      <c r="M40">
        <v>28.225744800449686</v>
      </c>
      <c r="N40">
        <v>17.996761497807263</v>
      </c>
      <c r="O40">
        <v>0</v>
      </c>
      <c r="P40">
        <v>31.748275862068965</v>
      </c>
      <c r="Q40">
        <v>0</v>
      </c>
      <c r="R40">
        <v>13.00969646255184</v>
      </c>
      <c r="S40">
        <v>0</v>
      </c>
      <c r="T40">
        <v>0</v>
      </c>
      <c r="U40">
        <v>25.703150393953614</v>
      </c>
      <c r="V40">
        <v>6.3617514970059892</v>
      </c>
      <c r="W40">
        <v>13.870086916742908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5.0553983999999996</v>
      </c>
      <c r="AF40">
        <v>2.7225000000000001</v>
      </c>
      <c r="AG40">
        <v>6.1272868799999998</v>
      </c>
      <c r="AH40">
        <v>6.3918800000000005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0.59302999999999995</v>
      </c>
      <c r="AO40">
        <v>0.36079680000000003</v>
      </c>
      <c r="AP40">
        <v>1.5721062785249278</v>
      </c>
      <c r="AQ40">
        <v>4.7745099999999994</v>
      </c>
      <c r="AR40">
        <v>3.3870000000000009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517.95378791762892</v>
      </c>
      <c r="DN40">
        <v>17.786675826695827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4.6753617394991069</v>
      </c>
      <c r="L41">
        <v>318.00684798829133</v>
      </c>
      <c r="M41">
        <v>28.225744800449686</v>
      </c>
      <c r="N41">
        <v>17.996761497807263</v>
      </c>
      <c r="O41">
        <v>0</v>
      </c>
      <c r="P41">
        <v>31.748275862068965</v>
      </c>
      <c r="Q41">
        <v>0</v>
      </c>
      <c r="R41">
        <v>13.00969646255184</v>
      </c>
      <c r="S41">
        <v>0</v>
      </c>
      <c r="T41">
        <v>0</v>
      </c>
      <c r="U41">
        <v>25.703150393953614</v>
      </c>
      <c r="V41">
        <v>5.9725638297872337</v>
      </c>
      <c r="W41">
        <v>13.870086916742908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5.0553983999999996</v>
      </c>
      <c r="AF41">
        <v>2.7225000000000001</v>
      </c>
      <c r="AG41">
        <v>6.1272868799999998</v>
      </c>
      <c r="AH41">
        <v>6.3918800000000005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0.59302999999999995</v>
      </c>
      <c r="AO41">
        <v>0.36079680000000003</v>
      </c>
      <c r="AP41">
        <v>1.5721062785249278</v>
      </c>
      <c r="AQ41">
        <v>0</v>
      </c>
      <c r="AR41">
        <v>15.241500000000002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528.9712310840722</v>
      </c>
      <c r="DN41">
        <v>18.165016113522125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4.6753617394991069</v>
      </c>
      <c r="L42">
        <v>318.00684798829133</v>
      </c>
      <c r="M42">
        <v>28.225744800449686</v>
      </c>
      <c r="N42">
        <v>17.996761497807263</v>
      </c>
      <c r="O42">
        <v>0</v>
      </c>
      <c r="P42">
        <v>31.748275862068965</v>
      </c>
      <c r="Q42">
        <v>0</v>
      </c>
      <c r="R42">
        <v>13.00969646255184</v>
      </c>
      <c r="S42">
        <v>0</v>
      </c>
      <c r="T42">
        <v>0</v>
      </c>
      <c r="U42">
        <v>25.703150393953614</v>
      </c>
      <c r="V42">
        <v>5.9725638297872337</v>
      </c>
      <c r="W42">
        <v>13.870086916742908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5.0553983999999996</v>
      </c>
      <c r="AF42">
        <v>2.7225000000000001</v>
      </c>
      <c r="AG42">
        <v>6.1272868799999998</v>
      </c>
      <c r="AH42">
        <v>6.3918800000000005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0.59302999999999995</v>
      </c>
      <c r="AO42">
        <v>0.36079680000000003</v>
      </c>
      <c r="AP42">
        <v>1.5721062785249278</v>
      </c>
      <c r="AQ42">
        <v>0</v>
      </c>
      <c r="AR42">
        <v>15.241500000000002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528.9712310840722</v>
      </c>
      <c r="DN42">
        <v>18.165016113522125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4.6753617394991069</v>
      </c>
      <c r="L43">
        <v>345.00446637746171</v>
      </c>
      <c r="M43">
        <v>28.225744800449686</v>
      </c>
      <c r="N43">
        <v>17.996761497807263</v>
      </c>
      <c r="O43">
        <v>0</v>
      </c>
      <c r="P43">
        <v>31.748275862068965</v>
      </c>
      <c r="Q43">
        <v>0</v>
      </c>
      <c r="R43">
        <v>13.00969646255184</v>
      </c>
      <c r="S43">
        <v>0</v>
      </c>
      <c r="T43">
        <v>0</v>
      </c>
      <c r="U43">
        <v>25.703150393953614</v>
      </c>
      <c r="V43">
        <v>5.9725638297872337</v>
      </c>
      <c r="W43">
        <v>13.870086916742908</v>
      </c>
      <c r="X43">
        <v>30.170149347917548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5.0553983999999996</v>
      </c>
      <c r="AF43">
        <v>2.7225000000000001</v>
      </c>
      <c r="AG43">
        <v>6.1272868799999998</v>
      </c>
      <c r="AH43">
        <v>6.3918800000000005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0.59302999999999995</v>
      </c>
      <c r="AO43">
        <v>0.36079680000000003</v>
      </c>
      <c r="AP43">
        <v>1.5721062785249278</v>
      </c>
      <c r="AQ43">
        <v>0</v>
      </c>
      <c r="AR43">
        <v>4.0644000000000009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544.26650840308139</v>
      </c>
      <c r="DN43">
        <v>18.69025718368335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4.6753617394991069</v>
      </c>
      <c r="L44">
        <v>345.00446637746171</v>
      </c>
      <c r="M44">
        <v>28.225744800449686</v>
      </c>
      <c r="N44">
        <v>17.996761497807263</v>
      </c>
      <c r="O44">
        <v>0</v>
      </c>
      <c r="P44">
        <v>31.748275862068965</v>
      </c>
      <c r="Q44">
        <v>0</v>
      </c>
      <c r="R44">
        <v>13.00969646255184</v>
      </c>
      <c r="S44">
        <v>0</v>
      </c>
      <c r="T44">
        <v>0</v>
      </c>
      <c r="U44">
        <v>25.703150393953614</v>
      </c>
      <c r="V44">
        <v>5.9725638297872337</v>
      </c>
      <c r="W44">
        <v>13.870086916742908</v>
      </c>
      <c r="X44">
        <v>30.170149347917548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2.7225000000000001</v>
      </c>
      <c r="AG44">
        <v>6.1272868799999998</v>
      </c>
      <c r="AH44">
        <v>6.3918800000000005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0.59302999999999995</v>
      </c>
      <c r="AO44">
        <v>0.36079680000000003</v>
      </c>
      <c r="AP44">
        <v>1.5721062785249278</v>
      </c>
      <c r="AQ44">
        <v>0</v>
      </c>
      <c r="AR44">
        <v>4.0644000000000009</v>
      </c>
      <c r="AS44">
        <v>7.59368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544.26650840308139</v>
      </c>
      <c r="DN44">
        <v>18.69025718368335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4.6753617394991069</v>
      </c>
      <c r="L45">
        <v>345.00446637746171</v>
      </c>
      <c r="M45">
        <v>28.225744800449686</v>
      </c>
      <c r="N45">
        <v>19.773837425904564</v>
      </c>
      <c r="O45">
        <v>0</v>
      </c>
      <c r="P45">
        <v>31.748275862068965</v>
      </c>
      <c r="Q45">
        <v>0</v>
      </c>
      <c r="R45">
        <v>13.00969646255184</v>
      </c>
      <c r="S45">
        <v>0</v>
      </c>
      <c r="T45">
        <v>0</v>
      </c>
      <c r="U45">
        <v>25.703150393953614</v>
      </c>
      <c r="V45">
        <v>5.9725638297872337</v>
      </c>
      <c r="W45">
        <v>13.870086916742908</v>
      </c>
      <c r="X45">
        <v>30.170149347917548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2.7225000000000001</v>
      </c>
      <c r="AG45">
        <v>6.1272868799999998</v>
      </c>
      <c r="AH45">
        <v>6.3918800000000005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0.59302999999999995</v>
      </c>
      <c r="AO45">
        <v>0.36079680000000003</v>
      </c>
      <c r="AP45">
        <v>1.5721062785249278</v>
      </c>
      <c r="AQ45">
        <v>0</v>
      </c>
      <c r="AR45">
        <v>4.0644000000000009</v>
      </c>
      <c r="AS45">
        <v>7.59368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545.98458544678113</v>
      </c>
      <c r="DN45">
        <v>18.749256068080953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4.6753617394991069</v>
      </c>
      <c r="L46">
        <v>345.00446637746171</v>
      </c>
      <c r="M46">
        <v>28.225744800449686</v>
      </c>
      <c r="N46">
        <v>23.333553634002364</v>
      </c>
      <c r="O46">
        <v>0</v>
      </c>
      <c r="P46">
        <v>31.748275862068965</v>
      </c>
      <c r="Q46">
        <v>0</v>
      </c>
      <c r="R46">
        <v>13.00969646255184</v>
      </c>
      <c r="S46">
        <v>0</v>
      </c>
      <c r="T46">
        <v>0</v>
      </c>
      <c r="U46">
        <v>25.703150393953614</v>
      </c>
      <c r="V46">
        <v>5.9725638297872337</v>
      </c>
      <c r="W46">
        <v>13.870086916742908</v>
      </c>
      <c r="X46">
        <v>30.170149347917548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5.0553983999999996</v>
      </c>
      <c r="AF46">
        <v>2.7225000000000001</v>
      </c>
      <c r="AG46">
        <v>6.1272868799999998</v>
      </c>
      <c r="AH46">
        <v>6.3918800000000005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0.59302999999999995</v>
      </c>
      <c r="AO46">
        <v>0.36079680000000003</v>
      </c>
      <c r="AP46">
        <v>1.5721062785249278</v>
      </c>
      <c r="AQ46">
        <v>0</v>
      </c>
      <c r="AR46">
        <v>4.0644000000000009</v>
      </c>
      <c r="AS46">
        <v>7.59368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545.51935737699739</v>
      </c>
      <c r="DN46">
        <v>18.733280345962491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4.6753617394991069</v>
      </c>
      <c r="L47">
        <v>345.00446637746171</v>
      </c>
      <c r="M47">
        <v>28.225744800449686</v>
      </c>
      <c r="N47">
        <v>17.997017115707095</v>
      </c>
      <c r="O47">
        <v>0</v>
      </c>
      <c r="P47">
        <v>31.748275862068965</v>
      </c>
      <c r="Q47">
        <v>0</v>
      </c>
      <c r="R47">
        <v>13.00969646255184</v>
      </c>
      <c r="S47">
        <v>0</v>
      </c>
      <c r="T47">
        <v>0</v>
      </c>
      <c r="U47">
        <v>25.703150393953614</v>
      </c>
      <c r="V47">
        <v>5.9725638297872337</v>
      </c>
      <c r="W47">
        <v>13.870086916742908</v>
      </c>
      <c r="X47">
        <v>30.170149347917548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2.7225000000000001</v>
      </c>
      <c r="AG47">
        <v>6.1272868799999998</v>
      </c>
      <c r="AH47">
        <v>6.3918800000000005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0.59302999999999995</v>
      </c>
      <c r="AO47">
        <v>0.36079680000000003</v>
      </c>
      <c r="AP47">
        <v>1.5721062785249278</v>
      </c>
      <c r="AQ47">
        <v>0</v>
      </c>
      <c r="AR47">
        <v>4.0644000000000009</v>
      </c>
      <c r="AS47">
        <v>7.59368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540.35999395668966</v>
      </c>
      <c r="DN47">
        <v>18.55610724797485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4.6753617394991069</v>
      </c>
      <c r="L48">
        <v>345.00446637746171</v>
      </c>
      <c r="M48">
        <v>28.225744800449686</v>
      </c>
      <c r="N48">
        <v>17.997296068179807</v>
      </c>
      <c r="O48">
        <v>0</v>
      </c>
      <c r="P48">
        <v>31.748275862068965</v>
      </c>
      <c r="Q48">
        <v>0</v>
      </c>
      <c r="R48">
        <v>13.00969646255184</v>
      </c>
      <c r="S48">
        <v>0</v>
      </c>
      <c r="T48">
        <v>0</v>
      </c>
      <c r="U48">
        <v>25.703150393953614</v>
      </c>
      <c r="V48">
        <v>5.9725638297872337</v>
      </c>
      <c r="W48">
        <v>13.870086916742908</v>
      </c>
      <c r="X48">
        <v>30.170149347917548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2.7225000000000001</v>
      </c>
      <c r="AG48">
        <v>6.1272868799999998</v>
      </c>
      <c r="AH48">
        <v>6.3918800000000005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0.59302999999999995</v>
      </c>
      <c r="AO48">
        <v>0.36079680000000003</v>
      </c>
      <c r="AP48">
        <v>1.5721062785249278</v>
      </c>
      <c r="AQ48">
        <v>0</v>
      </c>
      <c r="AR48">
        <v>4.0644000000000009</v>
      </c>
      <c r="AS48">
        <v>7.59368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540.36026361504821</v>
      </c>
      <c r="DN48">
        <v>18.556116542089086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4.6753617394991069</v>
      </c>
      <c r="L49">
        <v>318.00501552646142</v>
      </c>
      <c r="M49">
        <v>28.225744800449686</v>
      </c>
      <c r="N49">
        <v>17.999356753409231</v>
      </c>
      <c r="O49">
        <v>0</v>
      </c>
      <c r="P49">
        <v>31.748275862068965</v>
      </c>
      <c r="Q49">
        <v>0</v>
      </c>
      <c r="R49">
        <v>13.00969646255184</v>
      </c>
      <c r="S49">
        <v>0</v>
      </c>
      <c r="T49">
        <v>0</v>
      </c>
      <c r="U49">
        <v>25.703150393953614</v>
      </c>
      <c r="V49">
        <v>5.9725638297872337</v>
      </c>
      <c r="W49">
        <v>13.870086916742908</v>
      </c>
      <c r="X49">
        <v>30.170149347917548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2.7225000000000001</v>
      </c>
      <c r="AG49">
        <v>6.1272868799999998</v>
      </c>
      <c r="AH49">
        <v>6.3918800000000005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0.59302999999999995</v>
      </c>
      <c r="AO49">
        <v>0.36079680000000003</v>
      </c>
      <c r="AP49">
        <v>1.5721062785249278</v>
      </c>
      <c r="AQ49">
        <v>0</v>
      </c>
      <c r="AR49">
        <v>3.3870000000000009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509.05569556759826</v>
      </c>
      <c r="DN49">
        <v>17.481114423768393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4.6753617394991069</v>
      </c>
      <c r="L50">
        <v>318.00501552646142</v>
      </c>
      <c r="M50">
        <v>28.225744800449686</v>
      </c>
      <c r="N50">
        <v>17.999356753409231</v>
      </c>
      <c r="O50">
        <v>0</v>
      </c>
      <c r="P50">
        <v>31.748275862068965</v>
      </c>
      <c r="Q50">
        <v>0</v>
      </c>
      <c r="R50">
        <v>13.00969646255184</v>
      </c>
      <c r="S50">
        <v>0</v>
      </c>
      <c r="T50">
        <v>0</v>
      </c>
      <c r="U50">
        <v>25.703150393953614</v>
      </c>
      <c r="V50">
        <v>5.9725638297872337</v>
      </c>
      <c r="W50">
        <v>13.870086916742908</v>
      </c>
      <c r="X50">
        <v>30.170149347917548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2.7225000000000001</v>
      </c>
      <c r="AG50">
        <v>6.1272868799999998</v>
      </c>
      <c r="AH50">
        <v>6.3918800000000005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0.59302999999999995</v>
      </c>
      <c r="AO50">
        <v>0.36079680000000003</v>
      </c>
      <c r="AP50">
        <v>1.5721062785249278</v>
      </c>
      <c r="AQ50">
        <v>0</v>
      </c>
      <c r="AR50">
        <v>3.3870000000000009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509.05569556759826</v>
      </c>
      <c r="DN50">
        <v>17.481114423768393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4.6753617394991069</v>
      </c>
      <c r="L51">
        <v>318.00435526697044</v>
      </c>
      <c r="M51">
        <v>28.225744800449686</v>
      </c>
      <c r="N51">
        <v>17.999356753409231</v>
      </c>
      <c r="O51">
        <v>0</v>
      </c>
      <c r="P51">
        <v>31.748275862068965</v>
      </c>
      <c r="Q51">
        <v>0</v>
      </c>
      <c r="R51">
        <v>13.00969646255184</v>
      </c>
      <c r="S51">
        <v>0</v>
      </c>
      <c r="T51">
        <v>0</v>
      </c>
      <c r="U51">
        <v>25.703150393953614</v>
      </c>
      <c r="V51">
        <v>5.9725638297872337</v>
      </c>
      <c r="W51">
        <v>13.870086916742908</v>
      </c>
      <c r="X51">
        <v>30.170149347917548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6.1272868799999998</v>
      </c>
      <c r="AH51">
        <v>6.3918800000000005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0.59302999999999995</v>
      </c>
      <c r="AO51">
        <v>0.63139440000000002</v>
      </c>
      <c r="AP51">
        <v>1.5721062785249278</v>
      </c>
      <c r="AQ51">
        <v>0</v>
      </c>
      <c r="AR51">
        <v>3.3870000000000009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509.31667057755436</v>
      </c>
      <c r="DN51">
        <v>17.490076754321361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4.6753617394991069</v>
      </c>
      <c r="L52">
        <v>318.00435526697044</v>
      </c>
      <c r="M52">
        <v>28.225744800449686</v>
      </c>
      <c r="N52">
        <v>17.999356753409231</v>
      </c>
      <c r="O52">
        <v>0</v>
      </c>
      <c r="P52">
        <v>31.748275862068965</v>
      </c>
      <c r="Q52">
        <v>0</v>
      </c>
      <c r="R52">
        <v>13.00969646255184</v>
      </c>
      <c r="S52">
        <v>0</v>
      </c>
      <c r="T52">
        <v>0</v>
      </c>
      <c r="U52">
        <v>25.703150393953614</v>
      </c>
      <c r="V52">
        <v>5.9725638297872337</v>
      </c>
      <c r="W52">
        <v>13.870086916742908</v>
      </c>
      <c r="X52">
        <v>30.170149347917548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6.1272868799999998</v>
      </c>
      <c r="AH52">
        <v>0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0.59302999999999995</v>
      </c>
      <c r="AO52">
        <v>0.63139440000000002</v>
      </c>
      <c r="AP52">
        <v>1.5721062785249278</v>
      </c>
      <c r="AQ52">
        <v>0</v>
      </c>
      <c r="AR52">
        <v>3.3870000000000009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503.13700105491444</v>
      </c>
      <c r="DN52">
        <v>17.277866276961277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4.6753617394991069</v>
      </c>
      <c r="L53">
        <v>318.00501552646142</v>
      </c>
      <c r="M53">
        <v>28.225744800449686</v>
      </c>
      <c r="N53">
        <v>17.999356753409231</v>
      </c>
      <c r="O53">
        <v>0</v>
      </c>
      <c r="P53">
        <v>31.748275862068965</v>
      </c>
      <c r="Q53">
        <v>0</v>
      </c>
      <c r="R53">
        <v>13.00969646255184</v>
      </c>
      <c r="S53">
        <v>0</v>
      </c>
      <c r="T53">
        <v>0</v>
      </c>
      <c r="U53">
        <v>25.703150393953614</v>
      </c>
      <c r="V53">
        <v>5.9725638297872337</v>
      </c>
      <c r="W53">
        <v>13.870086916742908</v>
      </c>
      <c r="X53">
        <v>30.170149347917548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6.1272868799999998</v>
      </c>
      <c r="AH53">
        <v>0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0.59302999999999995</v>
      </c>
      <c r="AO53">
        <v>0.63139440000000002</v>
      </c>
      <c r="AP53">
        <v>1.5721062785249278</v>
      </c>
      <c r="AQ53">
        <v>0</v>
      </c>
      <c r="AR53">
        <v>3.3870000000000009</v>
      </c>
      <c r="AS53">
        <v>4.539699999999999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504.73363292556888</v>
      </c>
      <c r="DN53">
        <v>17.332694665797899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4.6753617394991069</v>
      </c>
      <c r="L54">
        <v>318.00501552646142</v>
      </c>
      <c r="M54">
        <v>28.225744800449686</v>
      </c>
      <c r="N54">
        <v>17.999356753409231</v>
      </c>
      <c r="O54">
        <v>0</v>
      </c>
      <c r="P54">
        <v>31.748275862068965</v>
      </c>
      <c r="Q54">
        <v>0</v>
      </c>
      <c r="R54">
        <v>13.00969646255184</v>
      </c>
      <c r="S54">
        <v>0</v>
      </c>
      <c r="T54">
        <v>0</v>
      </c>
      <c r="U54">
        <v>25.703150393953614</v>
      </c>
      <c r="V54">
        <v>5.9725638297872337</v>
      </c>
      <c r="W54">
        <v>13.870086916742908</v>
      </c>
      <c r="X54">
        <v>30.170149347917548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6.1272868799999998</v>
      </c>
      <c r="AH54">
        <v>0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0.59302999999999995</v>
      </c>
      <c r="AO54">
        <v>0.63139440000000002</v>
      </c>
      <c r="AP54">
        <v>1.5721062785249278</v>
      </c>
      <c r="AQ54">
        <v>0</v>
      </c>
      <c r="AR54">
        <v>3.3870000000000009</v>
      </c>
      <c r="AS54">
        <v>4.539699999999999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504.73363292556888</v>
      </c>
      <c r="DN54">
        <v>17.332694665797899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318.00501552646142</v>
      </c>
      <c r="M55">
        <v>28.225744800449686</v>
      </c>
      <c r="N55">
        <v>17.999356753409231</v>
      </c>
      <c r="O55">
        <v>0</v>
      </c>
      <c r="P55">
        <v>31.748275862068965</v>
      </c>
      <c r="Q55">
        <v>0</v>
      </c>
      <c r="R55">
        <v>5.9991768488745976</v>
      </c>
      <c r="S55">
        <v>0</v>
      </c>
      <c r="T55">
        <v>0</v>
      </c>
      <c r="U55">
        <v>25.703150393953614</v>
      </c>
      <c r="V55">
        <v>0</v>
      </c>
      <c r="W55">
        <v>4.9958336653386457</v>
      </c>
      <c r="X55">
        <v>17.81103178123902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6.1272868799999998</v>
      </c>
      <c r="AH55">
        <v>0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0.59302999999999995</v>
      </c>
      <c r="AO55">
        <v>0.63139440000000002</v>
      </c>
      <c r="AP55">
        <v>3.6578982835578757</v>
      </c>
      <c r="AQ55">
        <v>0</v>
      </c>
      <c r="AR55">
        <v>3.3870000000000009</v>
      </c>
      <c r="AS55">
        <v>4.539699999999999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469.149446754238</v>
      </c>
      <c r="DN55">
        <v>16.110856841115002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318.00501552646142</v>
      </c>
      <c r="M56">
        <v>28.225744800449686</v>
      </c>
      <c r="N56">
        <v>17.999356753409231</v>
      </c>
      <c r="O56">
        <v>0</v>
      </c>
      <c r="P56">
        <v>31.748275862068965</v>
      </c>
      <c r="Q56">
        <v>0</v>
      </c>
      <c r="R56">
        <v>5.9991768488745976</v>
      </c>
      <c r="S56">
        <v>0</v>
      </c>
      <c r="T56">
        <v>0</v>
      </c>
      <c r="U56">
        <v>25.703150393953614</v>
      </c>
      <c r="V56">
        <v>0</v>
      </c>
      <c r="W56">
        <v>4.9958336653386457</v>
      </c>
      <c r="X56">
        <v>14.997573063051858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6.1272868799999998</v>
      </c>
      <c r="AH56">
        <v>0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0.59302999999999995</v>
      </c>
      <c r="AO56">
        <v>0.63139440000000002</v>
      </c>
      <c r="AP56">
        <v>3.6578982835578757</v>
      </c>
      <c r="AQ56">
        <v>0</v>
      </c>
      <c r="AR56">
        <v>3.3870000000000009</v>
      </c>
      <c r="AS56">
        <v>4.539699999999999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466.42939477623725</v>
      </c>
      <c r="DN56">
        <v>16.017450100928535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318.00501552646142</v>
      </c>
      <c r="M57">
        <v>28.225744800449686</v>
      </c>
      <c r="N57">
        <v>17.999356753409231</v>
      </c>
      <c r="O57">
        <v>0</v>
      </c>
      <c r="P57">
        <v>31.748275862068965</v>
      </c>
      <c r="Q57">
        <v>0</v>
      </c>
      <c r="R57">
        <v>5.9991768488745976</v>
      </c>
      <c r="S57">
        <v>0</v>
      </c>
      <c r="T57">
        <v>0</v>
      </c>
      <c r="U57">
        <v>25.703150393953614</v>
      </c>
      <c r="V57">
        <v>0</v>
      </c>
      <c r="W57">
        <v>4.9958336653386457</v>
      </c>
      <c r="X57">
        <v>14.997573063051858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6.1272868799999998</v>
      </c>
      <c r="AH57">
        <v>0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0.59302999999999995</v>
      </c>
      <c r="AO57">
        <v>0.63139440000000002</v>
      </c>
      <c r="AP57">
        <v>3.6578982835578757</v>
      </c>
      <c r="AQ57">
        <v>0</v>
      </c>
      <c r="AR57">
        <v>2.7096000000000009</v>
      </c>
      <c r="AS57">
        <v>4.539699999999999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467.70876120395468</v>
      </c>
      <c r="DN57">
        <v>16.061383673211147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4.6753617394991069</v>
      </c>
      <c r="L58">
        <v>318.00501552646142</v>
      </c>
      <c r="M58">
        <v>28.225744800449686</v>
      </c>
      <c r="N58">
        <v>17.999356753409231</v>
      </c>
      <c r="O58">
        <v>0</v>
      </c>
      <c r="P58">
        <v>31.748275862068965</v>
      </c>
      <c r="Q58">
        <v>0</v>
      </c>
      <c r="R58">
        <v>13.00969646255184</v>
      </c>
      <c r="S58">
        <v>0</v>
      </c>
      <c r="T58">
        <v>0</v>
      </c>
      <c r="U58">
        <v>25.703150393953614</v>
      </c>
      <c r="V58">
        <v>5.9725638297872337</v>
      </c>
      <c r="W58">
        <v>13.870086916742908</v>
      </c>
      <c r="X58">
        <v>30.170149347917548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6.1272868799999998</v>
      </c>
      <c r="AH58">
        <v>0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0.59302999999999995</v>
      </c>
      <c r="AO58">
        <v>0.63139440000000002</v>
      </c>
      <c r="AP58">
        <v>3.6578982835578757</v>
      </c>
      <c r="AQ58">
        <v>0</v>
      </c>
      <c r="AR58">
        <v>2.7096000000000009</v>
      </c>
      <c r="AS58">
        <v>4.539699999999999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508.02942091045264</v>
      </c>
      <c r="DN58">
        <v>17.445998685946925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4.6753617394991069</v>
      </c>
      <c r="L59">
        <v>318.00501552646142</v>
      </c>
      <c r="M59">
        <v>28.225744800449686</v>
      </c>
      <c r="N59">
        <v>17.999356753409231</v>
      </c>
      <c r="O59">
        <v>0</v>
      </c>
      <c r="P59">
        <v>31.748275862068965</v>
      </c>
      <c r="Q59">
        <v>0</v>
      </c>
      <c r="R59">
        <v>13.00969646255184</v>
      </c>
      <c r="S59">
        <v>0</v>
      </c>
      <c r="T59">
        <v>0</v>
      </c>
      <c r="U59">
        <v>25.703150393953614</v>
      </c>
      <c r="V59">
        <v>5.9725638297872337</v>
      </c>
      <c r="W59">
        <v>13.870086916742908</v>
      </c>
      <c r="X59">
        <v>30.170149347917548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6.1272868799999998</v>
      </c>
      <c r="AH59">
        <v>0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0.59302999999999995</v>
      </c>
      <c r="AO59">
        <v>0.63139440000000002</v>
      </c>
      <c r="AP59">
        <v>1.5721062785249278</v>
      </c>
      <c r="AQ59">
        <v>0</v>
      </c>
      <c r="AR59">
        <v>2.7096000000000009</v>
      </c>
      <c r="AS59">
        <v>4.539699999999999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506.01299935328615</v>
      </c>
      <c r="DN59">
        <v>17.376628238080507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4.6753617394991069</v>
      </c>
      <c r="L60">
        <v>345.00446637746171</v>
      </c>
      <c r="M60">
        <v>28.225744800449686</v>
      </c>
      <c r="N60">
        <v>17.999356753409231</v>
      </c>
      <c r="O60">
        <v>0</v>
      </c>
      <c r="P60">
        <v>31.748275862068965</v>
      </c>
      <c r="Q60">
        <v>0</v>
      </c>
      <c r="R60">
        <v>13.00969646255184</v>
      </c>
      <c r="S60">
        <v>0</v>
      </c>
      <c r="T60">
        <v>0</v>
      </c>
      <c r="U60">
        <v>25.703150393953614</v>
      </c>
      <c r="V60">
        <v>5.9725638297872337</v>
      </c>
      <c r="W60">
        <v>13.870086916742908</v>
      </c>
      <c r="X60">
        <v>30.170149347917548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6.1272868799999998</v>
      </c>
      <c r="AH60">
        <v>0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0.59302999999999995</v>
      </c>
      <c r="AO60">
        <v>0.63139440000000002</v>
      </c>
      <c r="AP60">
        <v>1.5721062785249278</v>
      </c>
      <c r="AQ60">
        <v>0</v>
      </c>
      <c r="AR60">
        <v>2.7096000000000009</v>
      </c>
      <c r="AS60">
        <v>4.539699999999999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532.11606843994707</v>
      </c>
      <c r="DN60">
        <v>18.273010002419873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4.6753617394991069</v>
      </c>
      <c r="L61">
        <v>370.00459621522282</v>
      </c>
      <c r="M61">
        <v>28.225744800449686</v>
      </c>
      <c r="N61">
        <v>17.999356753409231</v>
      </c>
      <c r="O61">
        <v>0</v>
      </c>
      <c r="P61">
        <v>31.748275862068965</v>
      </c>
      <c r="Q61">
        <v>0</v>
      </c>
      <c r="R61">
        <v>13.00969646255184</v>
      </c>
      <c r="S61">
        <v>0</v>
      </c>
      <c r="T61">
        <v>0</v>
      </c>
      <c r="U61">
        <v>25.703150393953614</v>
      </c>
      <c r="V61">
        <v>5.9725638297872337</v>
      </c>
      <c r="W61">
        <v>13.870086916742908</v>
      </c>
      <c r="X61">
        <v>30.170149347917548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6.1272868799999998</v>
      </c>
      <c r="AH61">
        <v>0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0.59302999999999995</v>
      </c>
      <c r="AO61">
        <v>0.63139440000000002</v>
      </c>
      <c r="AP61">
        <v>1.5721062785249278</v>
      </c>
      <c r="AQ61">
        <v>0</v>
      </c>
      <c r="AR61">
        <v>2.0322000000000005</v>
      </c>
      <c r="AS61">
        <v>4.539699999999999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555.63128346621875</v>
      </c>
      <c r="DN61">
        <v>19.080524813909122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4.6753617394991069</v>
      </c>
      <c r="L62">
        <v>390.00535473709988</v>
      </c>
      <c r="M62">
        <v>28.225744800449686</v>
      </c>
      <c r="N62">
        <v>17.999356753409231</v>
      </c>
      <c r="O62">
        <v>0</v>
      </c>
      <c r="P62">
        <v>31.748275862068965</v>
      </c>
      <c r="Q62">
        <v>0</v>
      </c>
      <c r="R62">
        <v>13.00969646255184</v>
      </c>
      <c r="S62">
        <v>0</v>
      </c>
      <c r="T62">
        <v>0</v>
      </c>
      <c r="U62">
        <v>25.703150393953614</v>
      </c>
      <c r="V62">
        <v>5.9725638297872337</v>
      </c>
      <c r="W62">
        <v>13.870086916742908</v>
      </c>
      <c r="X62">
        <v>30.170149347917548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6.1272868799999998</v>
      </c>
      <c r="AH62">
        <v>6.9729600000000023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0.59302999999999995</v>
      </c>
      <c r="AO62">
        <v>0.63139440000000002</v>
      </c>
      <c r="AP62">
        <v>1.5721062785249278</v>
      </c>
      <c r="AQ62">
        <v>4.7745099999999994</v>
      </c>
      <c r="AR62">
        <v>2.0322000000000005</v>
      </c>
      <c r="AS62">
        <v>4.539699999999999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584.39119411712727</v>
      </c>
      <c r="DN62">
        <v>20.068142684877678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4.6753617394991069</v>
      </c>
      <c r="L63">
        <v>458.00518822626992</v>
      </c>
      <c r="M63">
        <v>28.225744800449686</v>
      </c>
      <c r="N63">
        <v>18.000879189077374</v>
      </c>
      <c r="O63">
        <v>0</v>
      </c>
      <c r="P63">
        <v>31.748275862068965</v>
      </c>
      <c r="Q63">
        <v>0</v>
      </c>
      <c r="R63">
        <v>13.00969646255184</v>
      </c>
      <c r="S63">
        <v>0</v>
      </c>
      <c r="T63">
        <v>0</v>
      </c>
      <c r="U63">
        <v>25.703150393953614</v>
      </c>
      <c r="V63">
        <v>5.9725638297872337</v>
      </c>
      <c r="W63">
        <v>13.870086916742908</v>
      </c>
      <c r="X63">
        <v>30.170149347917548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6.1272868799999998</v>
      </c>
      <c r="AH63">
        <v>6.9729600000000023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0.59302999999999995</v>
      </c>
      <c r="AO63">
        <v>0.63139440000000002</v>
      </c>
      <c r="AP63">
        <v>1.5721062785249278</v>
      </c>
      <c r="AQ63">
        <v>4.7745099999999994</v>
      </c>
      <c r="AR63">
        <v>2.0322000000000005</v>
      </c>
      <c r="AS63">
        <v>4.539699999999999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650.13490503182379</v>
      </c>
      <c r="DN63">
        <v>22.325787695019208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4.6753617394991069</v>
      </c>
      <c r="L64">
        <v>479.00485793632993</v>
      </c>
      <c r="M64">
        <v>28.225744800449686</v>
      </c>
      <c r="N64">
        <v>18.000879189077374</v>
      </c>
      <c r="O64">
        <v>0</v>
      </c>
      <c r="P64">
        <v>31.748275862068965</v>
      </c>
      <c r="Q64">
        <v>0</v>
      </c>
      <c r="R64">
        <v>13.00969646255184</v>
      </c>
      <c r="S64">
        <v>0</v>
      </c>
      <c r="T64">
        <v>0</v>
      </c>
      <c r="U64">
        <v>25.703150393953614</v>
      </c>
      <c r="V64">
        <v>5.9725638297872337</v>
      </c>
      <c r="W64">
        <v>13.870086916742908</v>
      </c>
      <c r="X64">
        <v>30.170149347917548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6.1272868799999998</v>
      </c>
      <c r="AH64">
        <v>6.9729600000000023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0.59302999999999995</v>
      </c>
      <c r="AO64">
        <v>0.63139440000000002</v>
      </c>
      <c r="AP64">
        <v>1.5721062785249278</v>
      </c>
      <c r="AQ64">
        <v>4.7745099999999994</v>
      </c>
      <c r="AR64">
        <v>2.0322000000000005</v>
      </c>
      <c r="AS64">
        <v>4.539699999999999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670.43738570921073</v>
      </c>
      <c r="DN64">
        <v>23.022976727692388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4.6753617394991069</v>
      </c>
      <c r="L65">
        <v>490.00560638028941</v>
      </c>
      <c r="M65">
        <v>28.225744800449686</v>
      </c>
      <c r="N65">
        <v>18.000879189077374</v>
      </c>
      <c r="O65">
        <v>0</v>
      </c>
      <c r="P65">
        <v>31.748275862068965</v>
      </c>
      <c r="Q65">
        <v>0</v>
      </c>
      <c r="R65">
        <v>13.00969646255184</v>
      </c>
      <c r="S65">
        <v>0</v>
      </c>
      <c r="T65">
        <v>0</v>
      </c>
      <c r="U65">
        <v>25.703150393953614</v>
      </c>
      <c r="V65">
        <v>5.9725638297872337</v>
      </c>
      <c r="W65">
        <v>13.870547003659654</v>
      </c>
      <c r="X65">
        <v>30.170149347917548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6.1272868799999998</v>
      </c>
      <c r="AH65">
        <v>6.9729600000000023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0.59302999999999995</v>
      </c>
      <c r="AO65">
        <v>0.63139440000000002</v>
      </c>
      <c r="AP65">
        <v>1.5721062785249278</v>
      </c>
      <c r="AQ65">
        <v>9.5490199999999987</v>
      </c>
      <c r="AR65">
        <v>2.0322000000000005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684.29285605209236</v>
      </c>
      <c r="DN65">
        <v>23.498774915687054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4.6753617394991069</v>
      </c>
      <c r="L66">
        <v>492.55144368119278</v>
      </c>
      <c r="M66">
        <v>28.225744800449686</v>
      </c>
      <c r="N66">
        <v>18.000879189077374</v>
      </c>
      <c r="O66">
        <v>0</v>
      </c>
      <c r="P66">
        <v>31.748275862068965</v>
      </c>
      <c r="Q66">
        <v>0</v>
      </c>
      <c r="R66">
        <v>13.00969646255184</v>
      </c>
      <c r="S66">
        <v>0</v>
      </c>
      <c r="T66">
        <v>0</v>
      </c>
      <c r="U66">
        <v>25.703150393953614</v>
      </c>
      <c r="V66">
        <v>5.9725638297872337</v>
      </c>
      <c r="W66">
        <v>13.870547003659654</v>
      </c>
      <c r="X66">
        <v>30.170149347917548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6.1272868799999998</v>
      </c>
      <c r="AH66">
        <v>14.352676000000001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0.59302999999999995</v>
      </c>
      <c r="AO66">
        <v>0.63139440000000002</v>
      </c>
      <c r="AP66">
        <v>1.5721062785249278</v>
      </c>
      <c r="AQ66">
        <v>9.5490199999999987</v>
      </c>
      <c r="AR66">
        <v>2.0322000000000005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693.8888810339364</v>
      </c>
      <c r="DN66">
        <v>23.828303234746159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4.6753617394991069</v>
      </c>
      <c r="L67">
        <v>552.07956626843236</v>
      </c>
      <c r="M67">
        <v>28.225744800449686</v>
      </c>
      <c r="N67">
        <v>18.000879189077374</v>
      </c>
      <c r="O67">
        <v>0</v>
      </c>
      <c r="P67">
        <v>31.748275862068965</v>
      </c>
      <c r="Q67">
        <v>3.0611180124223596</v>
      </c>
      <c r="R67">
        <v>13.00969646255184</v>
      </c>
      <c r="S67">
        <v>8.1001365346922771</v>
      </c>
      <c r="T67">
        <v>0</v>
      </c>
      <c r="U67">
        <v>25.703150393953614</v>
      </c>
      <c r="V67">
        <v>5.9725638297872337</v>
      </c>
      <c r="W67">
        <v>13.870547003659654</v>
      </c>
      <c r="X67">
        <v>30.170149347917548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2.7225000000000001</v>
      </c>
      <c r="AG67">
        <v>6.1272868799999998</v>
      </c>
      <c r="AH67">
        <v>14.352676000000001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0.59302999999999995</v>
      </c>
      <c r="AO67">
        <v>0.63139440000000002</v>
      </c>
      <c r="AP67">
        <v>1.5721062785249278</v>
      </c>
      <c r="AQ67">
        <v>14.32353</v>
      </c>
      <c r="AR67">
        <v>15.241500000000002</v>
      </c>
      <c r="AS67">
        <v>3.0952500000000001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779.61811825931375</v>
      </c>
      <c r="DN67">
        <v>26.772253143723027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4.6753617394991069</v>
      </c>
      <c r="L68">
        <v>578.50230562021954</v>
      </c>
      <c r="M68">
        <v>28.225744800449686</v>
      </c>
      <c r="N68">
        <v>18.000879189077374</v>
      </c>
      <c r="O68">
        <v>0</v>
      </c>
      <c r="P68">
        <v>31.748275862068965</v>
      </c>
      <c r="Q68">
        <v>3.0611180124223596</v>
      </c>
      <c r="R68">
        <v>13.00969646255184</v>
      </c>
      <c r="S68">
        <v>8.1001365346922771</v>
      </c>
      <c r="T68">
        <v>0</v>
      </c>
      <c r="U68">
        <v>25.703150393953614</v>
      </c>
      <c r="V68">
        <v>5.9725638297872337</v>
      </c>
      <c r="W68">
        <v>13.870547003659654</v>
      </c>
      <c r="X68">
        <v>30.170149347917548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2.7225000000000001</v>
      </c>
      <c r="AG68">
        <v>6.1272868799999998</v>
      </c>
      <c r="AH68">
        <v>14.352676000000001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0.59302999999999995</v>
      </c>
      <c r="AO68">
        <v>0.63139440000000002</v>
      </c>
      <c r="AP68">
        <v>1.5721062785249278</v>
      </c>
      <c r="AQ68">
        <v>14.32353</v>
      </c>
      <c r="AR68">
        <v>15.241500000000002</v>
      </c>
      <c r="AS68">
        <v>3.0952500000000001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805.16362267914644</v>
      </c>
      <c r="DN68">
        <v>27.649488075677517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4.6753617394991069</v>
      </c>
      <c r="L69">
        <v>578.50230562021954</v>
      </c>
      <c r="M69">
        <v>28.225744800449686</v>
      </c>
      <c r="N69">
        <v>18.000879189077374</v>
      </c>
      <c r="O69">
        <v>0</v>
      </c>
      <c r="P69">
        <v>31.748275862068965</v>
      </c>
      <c r="Q69">
        <v>3.0611180124223596</v>
      </c>
      <c r="R69">
        <v>13.00969646255184</v>
      </c>
      <c r="S69">
        <v>8.1001365346922771</v>
      </c>
      <c r="T69">
        <v>0</v>
      </c>
      <c r="U69">
        <v>25.703150393953614</v>
      </c>
      <c r="V69">
        <v>5.9725638297872337</v>
      </c>
      <c r="W69">
        <v>13.870547003659654</v>
      </c>
      <c r="X69">
        <v>30.170149347917548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2.7225000000000001</v>
      </c>
      <c r="AG69">
        <v>6.1272868799999998</v>
      </c>
      <c r="AH69">
        <v>14.352676000000001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0.59302999999999995</v>
      </c>
      <c r="AO69">
        <v>0.63139440000000002</v>
      </c>
      <c r="AP69">
        <v>1.5721062785249278</v>
      </c>
      <c r="AQ69">
        <v>19.098039999999997</v>
      </c>
      <c r="AR69">
        <v>2.0322000000000005</v>
      </c>
      <c r="AS69">
        <v>3.0952500000000001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797.00886770715272</v>
      </c>
      <c r="DN69">
        <v>27.369453047671133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4.6753617394991069</v>
      </c>
      <c r="L70">
        <v>578.50230562021954</v>
      </c>
      <c r="M70">
        <v>28.225744800449686</v>
      </c>
      <c r="N70">
        <v>18.000879189077374</v>
      </c>
      <c r="O70">
        <v>0</v>
      </c>
      <c r="P70">
        <v>31.748275862068965</v>
      </c>
      <c r="Q70">
        <v>3.0611180124223596</v>
      </c>
      <c r="R70">
        <v>13.00969646255184</v>
      </c>
      <c r="S70">
        <v>8.1001365346922771</v>
      </c>
      <c r="T70">
        <v>0</v>
      </c>
      <c r="U70">
        <v>25.703150393953614</v>
      </c>
      <c r="V70">
        <v>5.9725638297872337</v>
      </c>
      <c r="W70">
        <v>13.870547003659654</v>
      </c>
      <c r="X70">
        <v>30.170149347917548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2.7225000000000001</v>
      </c>
      <c r="AG70">
        <v>6.1272868799999998</v>
      </c>
      <c r="AH70">
        <v>14.352676000000001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0.59302999999999995</v>
      </c>
      <c r="AO70">
        <v>0.63139440000000002</v>
      </c>
      <c r="AP70">
        <v>1.5721062785249278</v>
      </c>
      <c r="AQ70">
        <v>19.098039999999997</v>
      </c>
      <c r="AR70">
        <v>2.0322000000000005</v>
      </c>
      <c r="AS70">
        <v>3.0952500000000001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797.00886770715272</v>
      </c>
      <c r="DN70">
        <v>27.369453047671133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4.6753617394991069</v>
      </c>
      <c r="L71">
        <v>578.50443132690395</v>
      </c>
      <c r="M71">
        <v>28.225744800449686</v>
      </c>
      <c r="N71">
        <v>18.000879189077374</v>
      </c>
      <c r="O71">
        <v>0</v>
      </c>
      <c r="P71">
        <v>30.372413793103444</v>
      </c>
      <c r="Q71">
        <v>2.9618945499552236</v>
      </c>
      <c r="R71">
        <v>13.010339733593559</v>
      </c>
      <c r="S71">
        <v>6.0981768285684197</v>
      </c>
      <c r="T71">
        <v>0</v>
      </c>
      <c r="U71">
        <v>25.703150393953614</v>
      </c>
      <c r="V71">
        <v>5.9725638297872337</v>
      </c>
      <c r="W71">
        <v>13.870547003659654</v>
      </c>
      <c r="X71">
        <v>30.170149347917548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5.0553983999999996</v>
      </c>
      <c r="AF71">
        <v>2.7225000000000001</v>
      </c>
      <c r="AG71">
        <v>6.1272868799999998</v>
      </c>
      <c r="AH71">
        <v>14.352676000000001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0.59302999999999995</v>
      </c>
      <c r="AO71">
        <v>0.63139440000000002</v>
      </c>
      <c r="AP71">
        <v>1.7686195633405442</v>
      </c>
      <c r="AQ71">
        <v>19.098039999999997</v>
      </c>
      <c r="AR71">
        <v>2.0322000000000005</v>
      </c>
      <c r="AS71">
        <v>3.0952500000000001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795.87482442670773</v>
      </c>
      <c r="DN71">
        <v>25.22573335310134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4.6753617394991069</v>
      </c>
      <c r="L72">
        <v>578.50443132690395</v>
      </c>
      <c r="M72">
        <v>28.225744800449686</v>
      </c>
      <c r="N72">
        <v>18.000879189077374</v>
      </c>
      <c r="O72">
        <v>0</v>
      </c>
      <c r="P72">
        <v>30.372413793103444</v>
      </c>
      <c r="Q72">
        <v>2.9618945499552236</v>
      </c>
      <c r="R72">
        <v>13.010339733593559</v>
      </c>
      <c r="S72">
        <v>6.0981768285684197</v>
      </c>
      <c r="T72">
        <v>0</v>
      </c>
      <c r="U72">
        <v>25.703150393953614</v>
      </c>
      <c r="V72">
        <v>5.9725638297872337</v>
      </c>
      <c r="W72">
        <v>13.870547003659654</v>
      </c>
      <c r="X72">
        <v>30.170149347917548</v>
      </c>
      <c r="Y72">
        <v>0</v>
      </c>
      <c r="Z72">
        <v>0</v>
      </c>
      <c r="AA72">
        <v>2.1568172249701112</v>
      </c>
      <c r="AB72">
        <v>4.0409199999999998</v>
      </c>
      <c r="AC72">
        <v>0</v>
      </c>
      <c r="AD72">
        <v>2.8030548</v>
      </c>
      <c r="AE72">
        <v>5.0553983999999996</v>
      </c>
      <c r="AF72">
        <v>2.7225000000000001</v>
      </c>
      <c r="AG72">
        <v>6.1272868799999998</v>
      </c>
      <c r="AH72">
        <v>14.352676000000001</v>
      </c>
      <c r="AI72">
        <v>0.97649999999999992</v>
      </c>
      <c r="AJ72">
        <v>0</v>
      </c>
      <c r="AK72">
        <v>8.0585100000000001</v>
      </c>
      <c r="AL72">
        <v>0</v>
      </c>
      <c r="AM72">
        <v>0</v>
      </c>
      <c r="AN72">
        <v>0.59302999999999995</v>
      </c>
      <c r="AO72">
        <v>0.63139440000000002</v>
      </c>
      <c r="AP72">
        <v>1.7686195633405442</v>
      </c>
      <c r="AQ72">
        <v>19.098039999999997</v>
      </c>
      <c r="AR72">
        <v>2.0322000000000005</v>
      </c>
      <c r="AS72">
        <v>3.0952500000000001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805.52082175992302</v>
      </c>
      <c r="DN72">
        <v>25.557028044856239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4.6753617394991069</v>
      </c>
      <c r="L73">
        <v>578.50443132690395</v>
      </c>
      <c r="M73">
        <v>28.225744800449686</v>
      </c>
      <c r="N73">
        <v>18.000879189077374</v>
      </c>
      <c r="O73">
        <v>0</v>
      </c>
      <c r="P73">
        <v>30.372413793103444</v>
      </c>
      <c r="Q73">
        <v>2.9618945499552236</v>
      </c>
      <c r="R73">
        <v>13.010339733593559</v>
      </c>
      <c r="S73">
        <v>6.0981768285684197</v>
      </c>
      <c r="T73">
        <v>0</v>
      </c>
      <c r="U73">
        <v>25.703150393953614</v>
      </c>
      <c r="V73">
        <v>6.0829979041916165</v>
      </c>
      <c r="W73">
        <v>13.870547003659654</v>
      </c>
      <c r="X73">
        <v>30.170149347917548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6.1272868799999998</v>
      </c>
      <c r="AH73">
        <v>20.337800000000009</v>
      </c>
      <c r="AI73">
        <v>1.9529999999999998</v>
      </c>
      <c r="AJ73">
        <v>0</v>
      </c>
      <c r="AK73">
        <v>8.0585100000000001</v>
      </c>
      <c r="AL73">
        <v>0</v>
      </c>
      <c r="AM73">
        <v>0</v>
      </c>
      <c r="AN73">
        <v>0.59302999999999995</v>
      </c>
      <c r="AO73">
        <v>0.63139440000000002</v>
      </c>
      <c r="AP73">
        <v>1.7686195633405442</v>
      </c>
      <c r="AQ73">
        <v>19.098039999999997</v>
      </c>
      <c r="AR73">
        <v>2.0322000000000005</v>
      </c>
      <c r="AS73">
        <v>3.0952500000000001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817.12981394081828</v>
      </c>
      <c r="DN73">
        <v>25.955732061931279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4.6753617394991069</v>
      </c>
      <c r="L74">
        <v>578.50443132690395</v>
      </c>
      <c r="M74">
        <v>28.225744800449686</v>
      </c>
      <c r="N74">
        <v>18.000879189077374</v>
      </c>
      <c r="O74">
        <v>0</v>
      </c>
      <c r="P74">
        <v>30.372413793103444</v>
      </c>
      <c r="Q74">
        <v>2.9618945499552236</v>
      </c>
      <c r="R74">
        <v>13.010339733593559</v>
      </c>
      <c r="S74">
        <v>6.0981768285684197</v>
      </c>
      <c r="T74">
        <v>0</v>
      </c>
      <c r="U74">
        <v>25.703150393953614</v>
      </c>
      <c r="V74">
        <v>6.0829979041916165</v>
      </c>
      <c r="W74">
        <v>13.870547003659654</v>
      </c>
      <c r="X74">
        <v>30.170149347917548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8.4091643999999981</v>
      </c>
      <c r="AE74">
        <v>5.0553983999999996</v>
      </c>
      <c r="AF74">
        <v>5.4450000000000003</v>
      </c>
      <c r="AG74">
        <v>6.1272868799999998</v>
      </c>
      <c r="AH74">
        <v>26.148600000000005</v>
      </c>
      <c r="AI74">
        <v>10.033732800000001</v>
      </c>
      <c r="AJ74">
        <v>0</v>
      </c>
      <c r="AK74">
        <v>8.0585100000000001</v>
      </c>
      <c r="AL74">
        <v>0</v>
      </c>
      <c r="AM74">
        <v>1.6196399999999997</v>
      </c>
      <c r="AN74">
        <v>0.59302999999999995</v>
      </c>
      <c r="AO74">
        <v>0.63139440000000002</v>
      </c>
      <c r="AP74">
        <v>1.7686195633405442</v>
      </c>
      <c r="AQ74">
        <v>19.098039999999997</v>
      </c>
      <c r="AR74">
        <v>2.0322000000000005</v>
      </c>
      <c r="AS74">
        <v>3.0952500000000001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841.63844655723892</v>
      </c>
      <c r="DN74">
        <v>26.797461495450964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4.6753617394991069</v>
      </c>
      <c r="L75">
        <v>578.50443132690395</v>
      </c>
      <c r="M75">
        <v>28.225744800449686</v>
      </c>
      <c r="N75">
        <v>18.000879189077374</v>
      </c>
      <c r="O75">
        <v>0</v>
      </c>
      <c r="P75">
        <v>30.372413793103444</v>
      </c>
      <c r="Q75">
        <v>4.3631860916797521E-3</v>
      </c>
      <c r="R75">
        <v>11.992215553856532</v>
      </c>
      <c r="S75">
        <v>1.9988280327355272E-3</v>
      </c>
      <c r="T75">
        <v>0</v>
      </c>
      <c r="U75">
        <v>25.703150393953614</v>
      </c>
      <c r="V75">
        <v>6.0829979041916165</v>
      </c>
      <c r="W75">
        <v>13.870547003659654</v>
      </c>
      <c r="X75">
        <v>30.170149347917548</v>
      </c>
      <c r="Y75">
        <v>0</v>
      </c>
      <c r="Z75">
        <v>0</v>
      </c>
      <c r="AA75">
        <v>12.116950702079277</v>
      </c>
      <c r="AB75">
        <v>8.0818399999999997</v>
      </c>
      <c r="AC75">
        <v>2.9693199999999997</v>
      </c>
      <c r="AD75">
        <v>11.2122192</v>
      </c>
      <c r="AE75">
        <v>10.110796799999999</v>
      </c>
      <c r="AF75">
        <v>8.1674999999999986</v>
      </c>
      <c r="AG75">
        <v>6.1272868799999998</v>
      </c>
      <c r="AH75">
        <v>35.039124000000001</v>
      </c>
      <c r="AI75">
        <v>10.033732800000001</v>
      </c>
      <c r="AJ75">
        <v>0</v>
      </c>
      <c r="AK75">
        <v>8.0585100000000001</v>
      </c>
      <c r="AL75">
        <v>0</v>
      </c>
      <c r="AM75">
        <v>3.2392799999999995</v>
      </c>
      <c r="AN75">
        <v>0.59302999999999995</v>
      </c>
      <c r="AO75">
        <v>0.63139440000000002</v>
      </c>
      <c r="AP75">
        <v>1.7686195633405442</v>
      </c>
      <c r="AQ75">
        <v>19.098039999999997</v>
      </c>
      <c r="AR75">
        <v>2.0322000000000005</v>
      </c>
      <c r="AS75">
        <v>3.0952500000000001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861.41697671602765</v>
      </c>
      <c r="DN75">
        <v>28.562370696129157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4.6753617394991069</v>
      </c>
      <c r="L76">
        <v>578.50443132690395</v>
      </c>
      <c r="M76">
        <v>28.225744800449686</v>
      </c>
      <c r="N76">
        <v>18.000879189077374</v>
      </c>
      <c r="O76">
        <v>0</v>
      </c>
      <c r="P76">
        <v>30.372413793103444</v>
      </c>
      <c r="Q76">
        <v>4.3631860916797521E-3</v>
      </c>
      <c r="R76">
        <v>11.992215553856532</v>
      </c>
      <c r="S76">
        <v>1.9988280327355272E-3</v>
      </c>
      <c r="T76">
        <v>0</v>
      </c>
      <c r="U76">
        <v>25.703150393953614</v>
      </c>
      <c r="V76">
        <v>6.0829979041916165</v>
      </c>
      <c r="W76">
        <v>13.870547003659654</v>
      </c>
      <c r="X76">
        <v>30.170149347917548</v>
      </c>
      <c r="Y76">
        <v>0</v>
      </c>
      <c r="Z76">
        <v>6.0020999999999995</v>
      </c>
      <c r="AA76">
        <v>12.929271077146673</v>
      </c>
      <c r="AB76">
        <v>12.12276</v>
      </c>
      <c r="AC76">
        <v>5.9445004999999993</v>
      </c>
      <c r="AD76">
        <v>11.2122192</v>
      </c>
      <c r="AE76">
        <v>15.166195200000004</v>
      </c>
      <c r="AF76">
        <v>11.978999999999999</v>
      </c>
      <c r="AG76">
        <v>6.1272868799999998</v>
      </c>
      <c r="AH76">
        <v>43.058028000000014</v>
      </c>
      <c r="AI76">
        <v>10.033732800000001</v>
      </c>
      <c r="AJ76">
        <v>0</v>
      </c>
      <c r="AK76">
        <v>8.0585100000000001</v>
      </c>
      <c r="AL76">
        <v>0</v>
      </c>
      <c r="AM76">
        <v>4.8491040000000005</v>
      </c>
      <c r="AN76">
        <v>0.59302999999999995</v>
      </c>
      <c r="AO76">
        <v>0.63139440000000002</v>
      </c>
      <c r="AP76">
        <v>1.7686195633405442</v>
      </c>
      <c r="AQ76">
        <v>19.098039999999997</v>
      </c>
      <c r="AR76">
        <v>2.0322000000000005</v>
      </c>
      <c r="AS76">
        <v>3.0952500000000001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892.66987724447517</v>
      </c>
      <c r="DN76">
        <v>29.635617442749261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4.6753617394991069</v>
      </c>
      <c r="L77">
        <v>578.50443132690395</v>
      </c>
      <c r="M77">
        <v>28.225744800449686</v>
      </c>
      <c r="N77">
        <v>18.000879189077374</v>
      </c>
      <c r="O77">
        <v>0</v>
      </c>
      <c r="P77">
        <v>30.372413793103444</v>
      </c>
      <c r="Q77">
        <v>0</v>
      </c>
      <c r="R77">
        <v>13.010339733593559</v>
      </c>
      <c r="S77">
        <v>5.1486221544307783E-3</v>
      </c>
      <c r="T77">
        <v>0</v>
      </c>
      <c r="U77">
        <v>25.703150393953614</v>
      </c>
      <c r="V77">
        <v>6.0829979041916165</v>
      </c>
      <c r="W77">
        <v>13.870547003659654</v>
      </c>
      <c r="X77">
        <v>30.170149347917548</v>
      </c>
      <c r="Y77">
        <v>0</v>
      </c>
      <c r="Z77">
        <v>6.0020999999999995</v>
      </c>
      <c r="AA77">
        <v>12.929271077146673</v>
      </c>
      <c r="AB77">
        <v>12.12276</v>
      </c>
      <c r="AC77">
        <v>5.9445004999999993</v>
      </c>
      <c r="AD77">
        <v>11.2122192</v>
      </c>
      <c r="AE77">
        <v>15.166195200000004</v>
      </c>
      <c r="AF77">
        <v>11.978999999999999</v>
      </c>
      <c r="AG77">
        <v>6.1272868799999998</v>
      </c>
      <c r="AH77">
        <v>43.058028000000014</v>
      </c>
      <c r="AI77">
        <v>10.033732800000001</v>
      </c>
      <c r="AJ77">
        <v>0</v>
      </c>
      <c r="AK77">
        <v>8.0585100000000001</v>
      </c>
      <c r="AL77">
        <v>0</v>
      </c>
      <c r="AM77">
        <v>4.8491040000000005</v>
      </c>
      <c r="AN77">
        <v>0.59302999999999995</v>
      </c>
      <c r="AO77">
        <v>0.18039840000000004</v>
      </c>
      <c r="AP77">
        <v>1.7686195633405442</v>
      </c>
      <c r="AQ77">
        <v>19.098039999999997</v>
      </c>
      <c r="AR77">
        <v>2.0322000000000005</v>
      </c>
      <c r="AS77">
        <v>3.0952500000000001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892.23317827090216</v>
      </c>
      <c r="DN77">
        <v>30.638231204089301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4.6753617394991069</v>
      </c>
      <c r="L78">
        <v>578.50443132690395</v>
      </c>
      <c r="M78">
        <v>28.225744800449686</v>
      </c>
      <c r="N78">
        <v>18.000879189077374</v>
      </c>
      <c r="O78">
        <v>0</v>
      </c>
      <c r="P78">
        <v>30.372413793103444</v>
      </c>
      <c r="Q78">
        <v>0</v>
      </c>
      <c r="R78">
        <v>13.010339733593559</v>
      </c>
      <c r="S78">
        <v>5.1486221544307783E-3</v>
      </c>
      <c r="T78">
        <v>0</v>
      </c>
      <c r="U78">
        <v>25.703150393953614</v>
      </c>
      <c r="V78">
        <v>6.0829979041916165</v>
      </c>
      <c r="W78">
        <v>13.870547003659654</v>
      </c>
      <c r="X78">
        <v>30.170149347917548</v>
      </c>
      <c r="Y78">
        <v>0</v>
      </c>
      <c r="Z78">
        <v>6.0020999999999995</v>
      </c>
      <c r="AA78">
        <v>12.929271077146673</v>
      </c>
      <c r="AB78">
        <v>12.12276</v>
      </c>
      <c r="AC78">
        <v>5.9445004999999993</v>
      </c>
      <c r="AD78">
        <v>11.2122192</v>
      </c>
      <c r="AE78">
        <v>15.166195200000004</v>
      </c>
      <c r="AF78">
        <v>11.978999999999999</v>
      </c>
      <c r="AG78">
        <v>6.1272868799999998</v>
      </c>
      <c r="AH78">
        <v>43.058028000000014</v>
      </c>
      <c r="AI78">
        <v>10.033732800000001</v>
      </c>
      <c r="AJ78">
        <v>0</v>
      </c>
      <c r="AK78">
        <v>8.0585100000000001</v>
      </c>
      <c r="AL78">
        <v>0</v>
      </c>
      <c r="AM78">
        <v>4.8491040000000005</v>
      </c>
      <c r="AN78">
        <v>0.59302999999999995</v>
      </c>
      <c r="AO78">
        <v>0.18039840000000004</v>
      </c>
      <c r="AP78">
        <v>1.7686195633405442</v>
      </c>
      <c r="AQ78">
        <v>19.098039999999997</v>
      </c>
      <c r="AR78">
        <v>3.3870000000000009</v>
      </c>
      <c r="AS78">
        <v>3.0952500000000001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893.54299897226088</v>
      </c>
      <c r="DN78">
        <v>30.683210502730606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4.6753617394991069</v>
      </c>
      <c r="L79">
        <v>578.50230562021954</v>
      </c>
      <c r="M79">
        <v>28.225744800449686</v>
      </c>
      <c r="N79">
        <v>18.000879189077374</v>
      </c>
      <c r="O79">
        <v>0</v>
      </c>
      <c r="P79">
        <v>30.372413793103444</v>
      </c>
      <c r="Q79">
        <v>0</v>
      </c>
      <c r="R79">
        <v>13.00969646255184</v>
      </c>
      <c r="S79">
        <v>0</v>
      </c>
      <c r="T79">
        <v>0</v>
      </c>
      <c r="U79">
        <v>25.703150393953614</v>
      </c>
      <c r="V79">
        <v>6.0829979041916165</v>
      </c>
      <c r="W79">
        <v>13.870547003659654</v>
      </c>
      <c r="X79">
        <v>30.170149347917548</v>
      </c>
      <c r="Y79">
        <v>0</v>
      </c>
      <c r="Z79">
        <v>6.0020999999999995</v>
      </c>
      <c r="AA79">
        <v>8.6030349984762875</v>
      </c>
      <c r="AB79">
        <v>12.12276</v>
      </c>
      <c r="AC79">
        <v>5.9445004999999993</v>
      </c>
      <c r="AD79">
        <v>11.2122192</v>
      </c>
      <c r="AE79">
        <v>15.166195200000004</v>
      </c>
      <c r="AF79">
        <v>11.978999999999999</v>
      </c>
      <c r="AG79">
        <v>6.1272868799999998</v>
      </c>
      <c r="AH79">
        <v>43.058028000000014</v>
      </c>
      <c r="AI79">
        <v>10.033732800000001</v>
      </c>
      <c r="AJ79">
        <v>0</v>
      </c>
      <c r="AK79">
        <v>8.0585100000000001</v>
      </c>
      <c r="AL79">
        <v>0</v>
      </c>
      <c r="AM79">
        <v>4.8491040000000005</v>
      </c>
      <c r="AN79">
        <v>0.59302999999999995</v>
      </c>
      <c r="AO79">
        <v>0</v>
      </c>
      <c r="AP79">
        <v>1.7686195633405442</v>
      </c>
      <c r="AQ79">
        <v>19.098039999999997</v>
      </c>
      <c r="AR79">
        <v>15.241500000000002</v>
      </c>
      <c r="AS79">
        <v>3.0952500000000001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900.63786211555953</v>
      </c>
      <c r="DN79">
        <v>30.928295280880668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4.6753617394991069</v>
      </c>
      <c r="L80">
        <v>578.50230562021954</v>
      </c>
      <c r="M80">
        <v>28.225744800449686</v>
      </c>
      <c r="N80">
        <v>18.000879189077374</v>
      </c>
      <c r="O80">
        <v>0</v>
      </c>
      <c r="P80">
        <v>30.372413793103444</v>
      </c>
      <c r="Q80">
        <v>0</v>
      </c>
      <c r="R80">
        <v>13.00969646255184</v>
      </c>
      <c r="S80">
        <v>0</v>
      </c>
      <c r="T80">
        <v>0</v>
      </c>
      <c r="U80">
        <v>25.703150393953614</v>
      </c>
      <c r="V80">
        <v>6.0829979041916165</v>
      </c>
      <c r="W80">
        <v>13.870547003659654</v>
      </c>
      <c r="X80">
        <v>30.170149347917548</v>
      </c>
      <c r="Y80">
        <v>0</v>
      </c>
      <c r="Z80">
        <v>6.0020999999999995</v>
      </c>
      <c r="AA80">
        <v>8.6030349984762875</v>
      </c>
      <c r="AB80">
        <v>12.12276</v>
      </c>
      <c r="AC80">
        <v>5.9445004999999993</v>
      </c>
      <c r="AD80">
        <v>11.2122192</v>
      </c>
      <c r="AE80">
        <v>15.166195200000004</v>
      </c>
      <c r="AF80">
        <v>11.978999999999999</v>
      </c>
      <c r="AG80">
        <v>6.1272868799999998</v>
      </c>
      <c r="AH80">
        <v>43.058028000000014</v>
      </c>
      <c r="AI80">
        <v>1.1717999999999997</v>
      </c>
      <c r="AJ80">
        <v>0</v>
      </c>
      <c r="AK80">
        <v>8.0585100000000001</v>
      </c>
      <c r="AL80">
        <v>0</v>
      </c>
      <c r="AM80">
        <v>4.8491040000000005</v>
      </c>
      <c r="AN80">
        <v>0.59302999999999995</v>
      </c>
      <c r="AO80">
        <v>0</v>
      </c>
      <c r="AP80">
        <v>1.7686195633405442</v>
      </c>
      <c r="AQ80">
        <v>19.098039999999997</v>
      </c>
      <c r="AR80">
        <v>15.241500000000002</v>
      </c>
      <c r="AS80">
        <v>3.0952500000000001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892.07014531367417</v>
      </c>
      <c r="DN80">
        <v>30.634079282765981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4.6753617394991069</v>
      </c>
      <c r="L81">
        <v>578.50230562021954</v>
      </c>
      <c r="M81">
        <v>28.225744800449686</v>
      </c>
      <c r="N81">
        <v>18.000879189077374</v>
      </c>
      <c r="O81">
        <v>0</v>
      </c>
      <c r="P81">
        <v>30.372413793103444</v>
      </c>
      <c r="Q81">
        <v>0</v>
      </c>
      <c r="R81">
        <v>10.300591497227357</v>
      </c>
      <c r="S81">
        <v>0</v>
      </c>
      <c r="T81">
        <v>0</v>
      </c>
      <c r="U81">
        <v>25.703150393953614</v>
      </c>
      <c r="V81">
        <v>6.0829979041916165</v>
      </c>
      <c r="W81">
        <v>13.870547003659654</v>
      </c>
      <c r="X81">
        <v>30.170149347917548</v>
      </c>
      <c r="Y81">
        <v>0</v>
      </c>
      <c r="Z81">
        <v>2.0007000000000001</v>
      </c>
      <c r="AA81">
        <v>7.9971874633723221</v>
      </c>
      <c r="AB81">
        <v>12.12276</v>
      </c>
      <c r="AC81">
        <v>5.9445004999999993</v>
      </c>
      <c r="AD81">
        <v>11.2122192</v>
      </c>
      <c r="AE81">
        <v>15.166195200000004</v>
      </c>
      <c r="AF81">
        <v>11.978999999999999</v>
      </c>
      <c r="AG81">
        <v>6.1272868799999998</v>
      </c>
      <c r="AH81">
        <v>40.675600000000017</v>
      </c>
      <c r="AI81">
        <v>0</v>
      </c>
      <c r="AJ81">
        <v>0</v>
      </c>
      <c r="AK81">
        <v>8.0585100000000001</v>
      </c>
      <c r="AL81">
        <v>0</v>
      </c>
      <c r="AM81">
        <v>4.8491040000000005</v>
      </c>
      <c r="AN81">
        <v>0.59302999999999995</v>
      </c>
      <c r="AO81">
        <v>0</v>
      </c>
      <c r="AP81">
        <v>1.7686195633405442</v>
      </c>
      <c r="AQ81">
        <v>19.098039999999997</v>
      </c>
      <c r="AR81">
        <v>2.0322000000000005</v>
      </c>
      <c r="AS81">
        <v>3.0952500000000001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868.78973035520858</v>
      </c>
      <c r="DN81">
        <v>29.834613740803384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4.6753617394991069</v>
      </c>
      <c r="L82">
        <v>578.50230562021954</v>
      </c>
      <c r="M82">
        <v>28.225744800449686</v>
      </c>
      <c r="N82">
        <v>18.000879189077374</v>
      </c>
      <c r="O82">
        <v>0</v>
      </c>
      <c r="P82">
        <v>30.372413793103444</v>
      </c>
      <c r="Q82">
        <v>0</v>
      </c>
      <c r="R82">
        <v>10.300591497227357</v>
      </c>
      <c r="S82">
        <v>0</v>
      </c>
      <c r="T82">
        <v>0</v>
      </c>
      <c r="U82">
        <v>25.703150393953614</v>
      </c>
      <c r="V82">
        <v>6.0829979041916165</v>
      </c>
      <c r="W82">
        <v>13.870547003659654</v>
      </c>
      <c r="X82">
        <v>30.170149347917548</v>
      </c>
      <c r="Y82">
        <v>0</v>
      </c>
      <c r="Z82">
        <v>0</v>
      </c>
      <c r="AA82">
        <v>4.2894005485360642</v>
      </c>
      <c r="AB82">
        <v>12.12276</v>
      </c>
      <c r="AC82">
        <v>0</v>
      </c>
      <c r="AD82">
        <v>11.2122192</v>
      </c>
      <c r="AE82">
        <v>15.166195200000004</v>
      </c>
      <c r="AF82">
        <v>8.1674999999999986</v>
      </c>
      <c r="AG82">
        <v>6.1272868799999998</v>
      </c>
      <c r="AH82">
        <v>40.675600000000017</v>
      </c>
      <c r="AI82">
        <v>0</v>
      </c>
      <c r="AJ82">
        <v>0</v>
      </c>
      <c r="AK82">
        <v>8.0585100000000001</v>
      </c>
      <c r="AL82">
        <v>0</v>
      </c>
      <c r="AM82">
        <v>3.2392799999999995</v>
      </c>
      <c r="AN82">
        <v>0.59302999999999995</v>
      </c>
      <c r="AO82">
        <v>0</v>
      </c>
      <c r="AP82">
        <v>1.7686195633405442</v>
      </c>
      <c r="AQ82">
        <v>19.098039999999997</v>
      </c>
      <c r="AR82">
        <v>2.0322000000000005</v>
      </c>
      <c r="AS82">
        <v>3.0952500000000001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852.28237033849166</v>
      </c>
      <c r="DN82">
        <v>29.267662342683987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4.6753617394991069</v>
      </c>
      <c r="L83">
        <v>534.00579239514639</v>
      </c>
      <c r="M83">
        <v>28.225744800449686</v>
      </c>
      <c r="N83">
        <v>18.000879189077374</v>
      </c>
      <c r="O83">
        <v>0</v>
      </c>
      <c r="P83">
        <v>30.372413793103444</v>
      </c>
      <c r="Q83">
        <v>0</v>
      </c>
      <c r="R83">
        <v>10.300591497227357</v>
      </c>
      <c r="S83">
        <v>0</v>
      </c>
      <c r="T83">
        <v>0</v>
      </c>
      <c r="U83">
        <v>25.703150393953614</v>
      </c>
      <c r="V83">
        <v>6.0829979041916165</v>
      </c>
      <c r="W83">
        <v>13.870547003659654</v>
      </c>
      <c r="X83">
        <v>30.170149347917548</v>
      </c>
      <c r="Y83">
        <v>0</v>
      </c>
      <c r="Z83">
        <v>0</v>
      </c>
      <c r="AA83">
        <v>4.2894005485360642</v>
      </c>
      <c r="AB83">
        <v>8.0818399999999997</v>
      </c>
      <c r="AC83">
        <v>0</v>
      </c>
      <c r="AD83">
        <v>11.2122192</v>
      </c>
      <c r="AE83">
        <v>15.166195200000004</v>
      </c>
      <c r="AF83">
        <v>5.4450000000000003</v>
      </c>
      <c r="AG83">
        <v>6.1272868799999998</v>
      </c>
      <c r="AH83">
        <v>36.317500000000003</v>
      </c>
      <c r="AI83">
        <v>0</v>
      </c>
      <c r="AJ83">
        <v>0</v>
      </c>
      <c r="AK83">
        <v>8.0585100000000001</v>
      </c>
      <c r="AL83">
        <v>0</v>
      </c>
      <c r="AM83">
        <v>1.6196399999999997</v>
      </c>
      <c r="AN83">
        <v>0.59302999999999995</v>
      </c>
      <c r="AO83">
        <v>0</v>
      </c>
      <c r="AP83">
        <v>1.7686195633405442</v>
      </c>
      <c r="AQ83">
        <v>19.098039999999997</v>
      </c>
      <c r="AR83">
        <v>2.0322000000000005</v>
      </c>
      <c r="AS83">
        <v>3.0952500000000001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796.94498746174008</v>
      </c>
      <c r="DN83">
        <v>27.367371994362436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4.6753617394991069</v>
      </c>
      <c r="L84">
        <v>534.00579239514639</v>
      </c>
      <c r="M84">
        <v>28.225744800449686</v>
      </c>
      <c r="N84">
        <v>18.000879189077374</v>
      </c>
      <c r="O84">
        <v>0</v>
      </c>
      <c r="P84">
        <v>30.372413793103444</v>
      </c>
      <c r="Q84">
        <v>0</v>
      </c>
      <c r="R84">
        <v>10.300591497227357</v>
      </c>
      <c r="S84">
        <v>0</v>
      </c>
      <c r="T84">
        <v>0</v>
      </c>
      <c r="U84">
        <v>25.703150393953614</v>
      </c>
      <c r="V84">
        <v>6.0829979041916165</v>
      </c>
      <c r="W84">
        <v>13.870547003659654</v>
      </c>
      <c r="X84">
        <v>30.170149347917548</v>
      </c>
      <c r="Y84">
        <v>0</v>
      </c>
      <c r="Z84">
        <v>0</v>
      </c>
      <c r="AA84">
        <v>2.1568172249701112</v>
      </c>
      <c r="AB84">
        <v>8.0818399999999997</v>
      </c>
      <c r="AC84">
        <v>0</v>
      </c>
      <c r="AD84">
        <v>7.7006999999999994</v>
      </c>
      <c r="AE84">
        <v>15.166195200000004</v>
      </c>
      <c r="AF84">
        <v>2.7225000000000001</v>
      </c>
      <c r="AG84">
        <v>6.1272868799999998</v>
      </c>
      <c r="AH84">
        <v>26.148600000000005</v>
      </c>
      <c r="AI84">
        <v>0</v>
      </c>
      <c r="AJ84">
        <v>0</v>
      </c>
      <c r="AK84">
        <v>8.0585100000000001</v>
      </c>
      <c r="AL84">
        <v>0</v>
      </c>
      <c r="AM84">
        <v>1.6196399999999997</v>
      </c>
      <c r="AN84">
        <v>0.59302999999999995</v>
      </c>
      <c r="AO84">
        <v>0</v>
      </c>
      <c r="AP84">
        <v>1.7686195633405442</v>
      </c>
      <c r="AQ84">
        <v>19.098039999999997</v>
      </c>
      <c r="AR84">
        <v>2.0322000000000005</v>
      </c>
      <c r="AS84">
        <v>3.0952500000000001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779.02491226517623</v>
      </c>
      <c r="DN84">
        <v>26.751944667360082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4.6753617394991069</v>
      </c>
      <c r="L85">
        <v>450.0058115766023</v>
      </c>
      <c r="M85">
        <v>28.225744800449686</v>
      </c>
      <c r="N85">
        <v>18.000879189077374</v>
      </c>
      <c r="O85">
        <v>0</v>
      </c>
      <c r="P85">
        <v>30.372413793103444</v>
      </c>
      <c r="Q85">
        <v>0</v>
      </c>
      <c r="R85">
        <v>10.300591497227357</v>
      </c>
      <c r="S85">
        <v>0</v>
      </c>
      <c r="T85">
        <v>0</v>
      </c>
      <c r="U85">
        <v>25.703150393953614</v>
      </c>
      <c r="V85">
        <v>6.0829979041916165</v>
      </c>
      <c r="W85">
        <v>13.870547003659654</v>
      </c>
      <c r="X85">
        <v>30.170149347917548</v>
      </c>
      <c r="Y85">
        <v>0</v>
      </c>
      <c r="Z85">
        <v>0</v>
      </c>
      <c r="AA85">
        <v>0</v>
      </c>
      <c r="AB85">
        <v>8.0818399999999997</v>
      </c>
      <c r="AC85">
        <v>0</v>
      </c>
      <c r="AD85">
        <v>5.674199999999999</v>
      </c>
      <c r="AE85">
        <v>10.110796799999999</v>
      </c>
      <c r="AF85">
        <v>2.7225000000000001</v>
      </c>
      <c r="AG85">
        <v>6.1272868799999998</v>
      </c>
      <c r="AH85">
        <v>20.337800000000009</v>
      </c>
      <c r="AI85">
        <v>0</v>
      </c>
      <c r="AJ85">
        <v>0</v>
      </c>
      <c r="AK85">
        <v>8.0585100000000001</v>
      </c>
      <c r="AL85">
        <v>0</v>
      </c>
      <c r="AM85">
        <v>1.6196399999999997</v>
      </c>
      <c r="AN85">
        <v>0.59302999999999995</v>
      </c>
      <c r="AO85">
        <v>0</v>
      </c>
      <c r="AP85">
        <v>1.7686195633405442</v>
      </c>
      <c r="AQ85">
        <v>19.098039999999997</v>
      </c>
      <c r="AR85">
        <v>2.0322000000000005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683.0644089791914</v>
      </c>
      <c r="DN85">
        <v>23.456601509831014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4.6753617394991069</v>
      </c>
      <c r="L86">
        <v>350.00558455242964</v>
      </c>
      <c r="M86">
        <v>28.225744800449686</v>
      </c>
      <c r="N86">
        <v>18.000879189077374</v>
      </c>
      <c r="O86">
        <v>0</v>
      </c>
      <c r="P86">
        <v>30.372413793103444</v>
      </c>
      <c r="Q86">
        <v>0</v>
      </c>
      <c r="R86">
        <v>10.300591497227357</v>
      </c>
      <c r="S86">
        <v>0</v>
      </c>
      <c r="T86">
        <v>0</v>
      </c>
      <c r="U86">
        <v>25.703150393953614</v>
      </c>
      <c r="V86">
        <v>6.0829979041916165</v>
      </c>
      <c r="W86">
        <v>13.870547003659654</v>
      </c>
      <c r="X86">
        <v>30.170149347917548</v>
      </c>
      <c r="Y86">
        <v>0</v>
      </c>
      <c r="Z86">
        <v>0</v>
      </c>
      <c r="AA86">
        <v>0</v>
      </c>
      <c r="AB86">
        <v>4.0409199999999998</v>
      </c>
      <c r="AC86">
        <v>0</v>
      </c>
      <c r="AD86">
        <v>5.5120799999999992</v>
      </c>
      <c r="AE86">
        <v>10.110796799999999</v>
      </c>
      <c r="AF86">
        <v>2.7225000000000001</v>
      </c>
      <c r="AG86">
        <v>6.1272868799999998</v>
      </c>
      <c r="AH86">
        <v>14.352676000000001</v>
      </c>
      <c r="AI86">
        <v>0</v>
      </c>
      <c r="AJ86">
        <v>0</v>
      </c>
      <c r="AK86">
        <v>8.0585100000000001</v>
      </c>
      <c r="AL86">
        <v>0</v>
      </c>
      <c r="AM86">
        <v>0.97341999999999995</v>
      </c>
      <c r="AN86">
        <v>0.59302999999999995</v>
      </c>
      <c r="AO86">
        <v>0</v>
      </c>
      <c r="AP86">
        <v>1.7686195633405442</v>
      </c>
      <c r="AQ86">
        <v>19.098039999999997</v>
      </c>
      <c r="AR86">
        <v>2.0322000000000005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575.90950724630977</v>
      </c>
      <c r="DN86">
        <v>19.776892218539743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4.6753617394991069</v>
      </c>
      <c r="L87">
        <v>318.00501552646142</v>
      </c>
      <c r="M87">
        <v>28.225744800449686</v>
      </c>
      <c r="N87">
        <v>18.000879189077374</v>
      </c>
      <c r="O87">
        <v>0</v>
      </c>
      <c r="P87">
        <v>25.76579239009974</v>
      </c>
      <c r="Q87">
        <v>0</v>
      </c>
      <c r="R87">
        <v>10.300591497227357</v>
      </c>
      <c r="S87">
        <v>0</v>
      </c>
      <c r="T87">
        <v>0</v>
      </c>
      <c r="U87">
        <v>25.703150393953614</v>
      </c>
      <c r="V87">
        <v>6.0829979041916165</v>
      </c>
      <c r="W87">
        <v>13.870547003659654</v>
      </c>
      <c r="X87">
        <v>30.170149347917548</v>
      </c>
      <c r="Y87">
        <v>0</v>
      </c>
      <c r="Z87">
        <v>0</v>
      </c>
      <c r="AA87">
        <v>0</v>
      </c>
      <c r="AB87">
        <v>4.0409199999999998</v>
      </c>
      <c r="AC87">
        <v>0</v>
      </c>
      <c r="AD87">
        <v>2.5128599999999999</v>
      </c>
      <c r="AE87">
        <v>10.110796799999999</v>
      </c>
      <c r="AF87">
        <v>2.7225000000000001</v>
      </c>
      <c r="AG87">
        <v>6.1272868799999998</v>
      </c>
      <c r="AH87">
        <v>6.3918800000000005</v>
      </c>
      <c r="AI87">
        <v>0</v>
      </c>
      <c r="AJ87">
        <v>0</v>
      </c>
      <c r="AK87">
        <v>8.0585100000000001</v>
      </c>
      <c r="AL87">
        <v>0</v>
      </c>
      <c r="AM87">
        <v>0</v>
      </c>
      <c r="AN87">
        <v>0.59302999999999995</v>
      </c>
      <c r="AO87">
        <v>0</v>
      </c>
      <c r="AP87">
        <v>1.7686195633405442</v>
      </c>
      <c r="AQ87">
        <v>19.098039999999997</v>
      </c>
      <c r="AR87">
        <v>15.241500000000002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541.75118073727867</v>
      </c>
      <c r="DN87">
        <v>18.60389229859889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4.6753617394991069</v>
      </c>
      <c r="L88">
        <v>318.00501552646142</v>
      </c>
      <c r="M88">
        <v>28.225744800449686</v>
      </c>
      <c r="N88">
        <v>18.000879189077374</v>
      </c>
      <c r="O88">
        <v>0</v>
      </c>
      <c r="P88">
        <v>25.76579239009974</v>
      </c>
      <c r="Q88">
        <v>0</v>
      </c>
      <c r="R88">
        <v>10.300591497227357</v>
      </c>
      <c r="S88">
        <v>0</v>
      </c>
      <c r="T88">
        <v>0</v>
      </c>
      <c r="U88">
        <v>25.703150393953614</v>
      </c>
      <c r="V88">
        <v>6.0829979041916165</v>
      </c>
      <c r="W88">
        <v>13.870547003659654</v>
      </c>
      <c r="X88">
        <v>30.170149347917548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2.5128599999999999</v>
      </c>
      <c r="AE88">
        <v>10.110796799999999</v>
      </c>
      <c r="AF88">
        <v>2.7225000000000001</v>
      </c>
      <c r="AG88">
        <v>6.1272868799999998</v>
      </c>
      <c r="AH88">
        <v>6.3918800000000005</v>
      </c>
      <c r="AI88">
        <v>0</v>
      </c>
      <c r="AJ88">
        <v>0</v>
      </c>
      <c r="AK88">
        <v>8.0585100000000001</v>
      </c>
      <c r="AL88">
        <v>0</v>
      </c>
      <c r="AM88">
        <v>0</v>
      </c>
      <c r="AN88">
        <v>0.59302999999999995</v>
      </c>
      <c r="AO88">
        <v>0</v>
      </c>
      <c r="AP88">
        <v>1.7686195633405442</v>
      </c>
      <c r="AQ88">
        <v>19.098039999999997</v>
      </c>
      <c r="AR88">
        <v>15.241500000000002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537.84441918063965</v>
      </c>
      <c r="DN88">
        <v>18.469733855238051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4.6753617394991069</v>
      </c>
      <c r="L89">
        <v>318.00501552646142</v>
      </c>
      <c r="M89">
        <v>28.225744800449686</v>
      </c>
      <c r="N89">
        <v>18.000879189077374</v>
      </c>
      <c r="O89">
        <v>0</v>
      </c>
      <c r="P89">
        <v>26.920923610135535</v>
      </c>
      <c r="Q89">
        <v>0</v>
      </c>
      <c r="R89">
        <v>10.300591497227357</v>
      </c>
      <c r="S89">
        <v>0</v>
      </c>
      <c r="T89">
        <v>0</v>
      </c>
      <c r="U89">
        <v>25.703150393953614</v>
      </c>
      <c r="V89">
        <v>6.0829979041916165</v>
      </c>
      <c r="W89">
        <v>13.870547003659654</v>
      </c>
      <c r="X89">
        <v>30.170149347917548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10.110796799999999</v>
      </c>
      <c r="AF89">
        <v>2.7225000000000001</v>
      </c>
      <c r="AG89">
        <v>6.1272868799999998</v>
      </c>
      <c r="AH89">
        <v>6.3918800000000005</v>
      </c>
      <c r="AI89">
        <v>0</v>
      </c>
      <c r="AJ89">
        <v>0</v>
      </c>
      <c r="AK89">
        <v>8.0585100000000001</v>
      </c>
      <c r="AL89">
        <v>0</v>
      </c>
      <c r="AM89">
        <v>0</v>
      </c>
      <c r="AN89">
        <v>0.59302999999999995</v>
      </c>
      <c r="AO89">
        <v>0.18039840000000004</v>
      </c>
      <c r="AP89">
        <v>1.7686195633405442</v>
      </c>
      <c r="AQ89">
        <v>19.098039999999997</v>
      </c>
      <c r="AR89">
        <v>2.0322000000000005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523.93542472706338</v>
      </c>
      <c r="DN89">
        <v>17.992097928850026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4.6753617394991069</v>
      </c>
      <c r="L90">
        <v>318.00501552646142</v>
      </c>
      <c r="M90">
        <v>28.225744800449686</v>
      </c>
      <c r="N90">
        <v>18.000879189077374</v>
      </c>
      <c r="O90">
        <v>0</v>
      </c>
      <c r="P90">
        <v>27.151998597475455</v>
      </c>
      <c r="Q90">
        <v>0</v>
      </c>
      <c r="R90">
        <v>10.300591497227357</v>
      </c>
      <c r="S90">
        <v>0</v>
      </c>
      <c r="T90">
        <v>0</v>
      </c>
      <c r="U90">
        <v>25.703150393953614</v>
      </c>
      <c r="V90">
        <v>6.0829979041916165</v>
      </c>
      <c r="W90">
        <v>13.870547003659654</v>
      </c>
      <c r="X90">
        <v>30.170149347917548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10.110796799999999</v>
      </c>
      <c r="AF90">
        <v>2.7225000000000001</v>
      </c>
      <c r="AG90">
        <v>6.1272868799999998</v>
      </c>
      <c r="AH90">
        <v>6.3918800000000005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0.59302999999999995</v>
      </c>
      <c r="AO90">
        <v>0.18039840000000004</v>
      </c>
      <c r="AP90">
        <v>1.7686195633405442</v>
      </c>
      <c r="AQ90">
        <v>14.32353</v>
      </c>
      <c r="AR90">
        <v>2.0322000000000005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519.54283182405936</v>
      </c>
      <c r="DN90">
        <v>17.841255819194014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4.6753617394991069</v>
      </c>
      <c r="L91">
        <v>318.00501552646142</v>
      </c>
      <c r="M91">
        <v>28.225744800449686</v>
      </c>
      <c r="N91">
        <v>18.000879189077374</v>
      </c>
      <c r="O91">
        <v>0</v>
      </c>
      <c r="P91">
        <v>27.151998597475455</v>
      </c>
      <c r="Q91">
        <v>0</v>
      </c>
      <c r="R91">
        <v>10.300591497227357</v>
      </c>
      <c r="S91">
        <v>0</v>
      </c>
      <c r="T91">
        <v>0</v>
      </c>
      <c r="U91">
        <v>25.703150393953614</v>
      </c>
      <c r="V91">
        <v>6.0829979041916165</v>
      </c>
      <c r="W91">
        <v>13.870547003659654</v>
      </c>
      <c r="X91">
        <v>30.170149347917548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5.0553983999999996</v>
      </c>
      <c r="AF91">
        <v>2.7225000000000001</v>
      </c>
      <c r="AG91">
        <v>6.1272868799999998</v>
      </c>
      <c r="AH91">
        <v>6.3918800000000005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0.59302999999999995</v>
      </c>
      <c r="AO91">
        <v>0.36079680000000003</v>
      </c>
      <c r="AP91">
        <v>1.7686195633405442</v>
      </c>
      <c r="AQ91">
        <v>14.304199999999994</v>
      </c>
      <c r="AR91">
        <v>3.3870000000000009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516.12081462307867</v>
      </c>
      <c r="DN91">
        <v>17.723743020174833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4.6753617394991069</v>
      </c>
      <c r="L92">
        <v>318.00501552646142</v>
      </c>
      <c r="M92">
        <v>28.225744800449686</v>
      </c>
      <c r="N92">
        <v>18.000879189077374</v>
      </c>
      <c r="O92">
        <v>0</v>
      </c>
      <c r="P92">
        <v>27.151998597475455</v>
      </c>
      <c r="Q92">
        <v>0</v>
      </c>
      <c r="R92">
        <v>10.300591497227357</v>
      </c>
      <c r="S92">
        <v>0</v>
      </c>
      <c r="T92">
        <v>0</v>
      </c>
      <c r="U92">
        <v>25.703150393953614</v>
      </c>
      <c r="V92">
        <v>6.0829979041916165</v>
      </c>
      <c r="W92">
        <v>13.870547003659654</v>
      </c>
      <c r="X92">
        <v>30.170149347917548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5.0553983999999996</v>
      </c>
      <c r="AF92">
        <v>2.7225000000000001</v>
      </c>
      <c r="AG92">
        <v>6.1272868799999998</v>
      </c>
      <c r="AH92">
        <v>6.3918800000000005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0.59302999999999995</v>
      </c>
      <c r="AO92">
        <v>0.36079680000000003</v>
      </c>
      <c r="AP92">
        <v>1.7686195633405442</v>
      </c>
      <c r="AQ92">
        <v>14.304199999999994</v>
      </c>
      <c r="AR92">
        <v>3.3870000000000009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516.12081462307867</v>
      </c>
      <c r="DN92">
        <v>17.723743020174833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4.6753617394991069</v>
      </c>
      <c r="L93">
        <v>318.0037009748259</v>
      </c>
      <c r="M93">
        <v>28.225744800449686</v>
      </c>
      <c r="N93">
        <v>18.000879189077374</v>
      </c>
      <c r="O93">
        <v>0</v>
      </c>
      <c r="P93">
        <v>27.151998597475455</v>
      </c>
      <c r="Q93">
        <v>0</v>
      </c>
      <c r="R93">
        <v>10.652549861486488</v>
      </c>
      <c r="S93">
        <v>4.6742267947993215</v>
      </c>
      <c r="T93">
        <v>0</v>
      </c>
      <c r="U93">
        <v>25.703150393953614</v>
      </c>
      <c r="V93">
        <v>6.0829979041916165</v>
      </c>
      <c r="W93">
        <v>13.870547003659654</v>
      </c>
      <c r="X93">
        <v>30.170149347917548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5.0553983999999996</v>
      </c>
      <c r="AF93">
        <v>2.7225000000000001</v>
      </c>
      <c r="AG93">
        <v>6.1272868799999998</v>
      </c>
      <c r="AH93">
        <v>0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0.59302999999999995</v>
      </c>
      <c r="AO93">
        <v>0.36079680000000003</v>
      </c>
      <c r="AP93">
        <v>1.7686195633405442</v>
      </c>
      <c r="AQ93">
        <v>9.5490199999999987</v>
      </c>
      <c r="AR93">
        <v>3.3870000000000009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510.20188187259953</v>
      </c>
      <c r="DN93">
        <v>17.520486378076942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4.6753617394991069</v>
      </c>
      <c r="L94">
        <v>318.0037009748259</v>
      </c>
      <c r="M94">
        <v>28.225744800449686</v>
      </c>
      <c r="N94">
        <v>18.000879189077374</v>
      </c>
      <c r="O94">
        <v>0</v>
      </c>
      <c r="P94">
        <v>27.151998597475455</v>
      </c>
      <c r="Q94">
        <v>0</v>
      </c>
      <c r="R94">
        <v>10.296555978260871</v>
      </c>
      <c r="S94">
        <v>0</v>
      </c>
      <c r="T94">
        <v>0</v>
      </c>
      <c r="U94">
        <v>25.703150393953614</v>
      </c>
      <c r="V94">
        <v>6.0829979041916165</v>
      </c>
      <c r="W94">
        <v>13.870547003659654</v>
      </c>
      <c r="X94">
        <v>30.170149347917548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5.0553983999999996</v>
      </c>
      <c r="AF94">
        <v>2.7225000000000001</v>
      </c>
      <c r="AG94">
        <v>6.1272868799999998</v>
      </c>
      <c r="AH94">
        <v>0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0.59302999999999995</v>
      </c>
      <c r="AO94">
        <v>0.36079680000000003</v>
      </c>
      <c r="AP94">
        <v>1.7686195633405442</v>
      </c>
      <c r="AQ94">
        <v>9.5490199999999987</v>
      </c>
      <c r="AR94">
        <v>3.3870000000000009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505.33866453869945</v>
      </c>
      <c r="DN94">
        <v>17.353483033952156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4.6753617394991069</v>
      </c>
      <c r="L95">
        <v>318.00012029365803</v>
      </c>
      <c r="M95">
        <v>28.225744800449686</v>
      </c>
      <c r="N95">
        <v>18.000879189077374</v>
      </c>
      <c r="O95">
        <v>0</v>
      </c>
      <c r="P95">
        <v>27.151998597475455</v>
      </c>
      <c r="Q95">
        <v>0</v>
      </c>
      <c r="R95">
        <v>10.298913626373626</v>
      </c>
      <c r="S95">
        <v>0</v>
      </c>
      <c r="T95">
        <v>0</v>
      </c>
      <c r="U95">
        <v>25.703150393953614</v>
      </c>
      <c r="V95">
        <v>6.0829979041916165</v>
      </c>
      <c r="W95">
        <v>13.870547003659654</v>
      </c>
      <c r="X95">
        <v>30.170149347917548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5.0553983999999996</v>
      </c>
      <c r="AF95">
        <v>2.7225000000000001</v>
      </c>
      <c r="AG95">
        <v>6.1272868799999998</v>
      </c>
      <c r="AH95">
        <v>0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0.59302999999999995</v>
      </c>
      <c r="AO95">
        <v>0.36079680000000003</v>
      </c>
      <c r="AP95">
        <v>1.7686195633405442</v>
      </c>
      <c r="AQ95">
        <v>9.5490199999999987</v>
      </c>
      <c r="AR95">
        <v>3.3870000000000009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505.33748193204974</v>
      </c>
      <c r="DN95">
        <v>17.353442607546629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318.00012029365803</v>
      </c>
      <c r="M96">
        <v>28.225744800449686</v>
      </c>
      <c r="N96">
        <v>18.000879189077374</v>
      </c>
      <c r="O96">
        <v>0</v>
      </c>
      <c r="P96">
        <v>27.151998597475455</v>
      </c>
      <c r="Q96">
        <v>0</v>
      </c>
      <c r="R96">
        <v>6.2058495381062349</v>
      </c>
      <c r="S96">
        <v>0</v>
      </c>
      <c r="T96">
        <v>0</v>
      </c>
      <c r="U96">
        <v>25.703150393953614</v>
      </c>
      <c r="V96">
        <v>3.6750102663935329E-3</v>
      </c>
      <c r="W96">
        <v>13.870547003659654</v>
      </c>
      <c r="X96">
        <v>30.170149347917548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5.0553983999999996</v>
      </c>
      <c r="AF96">
        <v>2.7225000000000001</v>
      </c>
      <c r="AG96">
        <v>6.1272868799999998</v>
      </c>
      <c r="AH96">
        <v>0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0.59302999999999995</v>
      </c>
      <c r="AO96">
        <v>0.36079680000000003</v>
      </c>
      <c r="AP96">
        <v>1.7686195633405442</v>
      </c>
      <c r="AQ96">
        <v>9.5490199999999987</v>
      </c>
      <c r="AR96">
        <v>3.3870000000000009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490.98267850062626</v>
      </c>
      <c r="DN96">
        <v>16.860497317278327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318.00012029365803</v>
      </c>
      <c r="M97">
        <v>28.225744800449686</v>
      </c>
      <c r="N97">
        <v>18.000879189077374</v>
      </c>
      <c r="O97">
        <v>0</v>
      </c>
      <c r="P97">
        <v>27.151998597475455</v>
      </c>
      <c r="Q97">
        <v>0</v>
      </c>
      <c r="R97">
        <v>5.9982905982905974</v>
      </c>
      <c r="S97">
        <v>0</v>
      </c>
      <c r="T97">
        <v>0</v>
      </c>
      <c r="U97">
        <v>25.703150393953614</v>
      </c>
      <c r="V97">
        <v>3.6750102663935329E-3</v>
      </c>
      <c r="W97">
        <v>5.1718514924218235</v>
      </c>
      <c r="X97">
        <v>30.170149347917548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5.0553983999999996</v>
      </c>
      <c r="AF97">
        <v>2.7225000000000001</v>
      </c>
      <c r="AG97">
        <v>6.1272868799999998</v>
      </c>
      <c r="AH97">
        <v>0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0.59302999999999995</v>
      </c>
      <c r="AO97">
        <v>0.36079680000000003</v>
      </c>
      <c r="AP97">
        <v>1.9651328481561599</v>
      </c>
      <c r="AQ97">
        <v>9.5490199999999987</v>
      </c>
      <c r="AR97">
        <v>3.3870000000000009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482.5620891102156</v>
      </c>
      <c r="DN97">
        <v>16.571345541451073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318.00012029365803</v>
      </c>
      <c r="M98">
        <v>28.225744800449686</v>
      </c>
      <c r="N98">
        <v>18.000879189077374</v>
      </c>
      <c r="O98">
        <v>0</v>
      </c>
      <c r="P98">
        <v>27.151998597475455</v>
      </c>
      <c r="Q98">
        <v>0</v>
      </c>
      <c r="R98">
        <v>5.9982905982905974</v>
      </c>
      <c r="S98">
        <v>0</v>
      </c>
      <c r="T98">
        <v>0</v>
      </c>
      <c r="U98">
        <v>25.703150393953614</v>
      </c>
      <c r="V98">
        <v>3.6750102663935329E-3</v>
      </c>
      <c r="W98">
        <v>5.1718514924218235</v>
      </c>
      <c r="X98">
        <v>30.170149347917548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5.0553983999999996</v>
      </c>
      <c r="AF98">
        <v>2.7225000000000001</v>
      </c>
      <c r="AG98">
        <v>6.1272868799999998</v>
      </c>
      <c r="AH98">
        <v>0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0.59302999999999995</v>
      </c>
      <c r="AO98">
        <v>0.36079680000000003</v>
      </c>
      <c r="AP98">
        <v>1.9651328481561599</v>
      </c>
      <c r="AQ98">
        <v>9.5490199999999987</v>
      </c>
      <c r="AR98">
        <v>3.3870000000000009</v>
      </c>
      <c r="AS98">
        <v>3.7143000000000002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483.36008560932356</v>
      </c>
      <c r="DN98">
        <v>16.598749042343133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8.6532859317337077E-2</v>
      </c>
      <c r="L99">
        <f t="shared" si="2"/>
        <v>9.7635040534769857</v>
      </c>
      <c r="M99">
        <f t="shared" si="2"/>
        <v>0.67741787521079355</v>
      </c>
      <c r="N99">
        <f t="shared" si="2"/>
        <v>0.43455370202142185</v>
      </c>
      <c r="O99">
        <f t="shared" si="2"/>
        <v>0</v>
      </c>
      <c r="P99">
        <f t="shared" si="2"/>
        <v>0.74191546876949099</v>
      </c>
      <c r="Q99">
        <f t="shared" si="2"/>
        <v>6.1156612895697645E-3</v>
      </c>
      <c r="R99">
        <f t="shared" si="2"/>
        <v>0.26293620398221923</v>
      </c>
      <c r="S99">
        <f t="shared" si="2"/>
        <v>1.5732437509535763E-2</v>
      </c>
      <c r="T99">
        <f t="shared" si="2"/>
        <v>0</v>
      </c>
      <c r="U99">
        <f t="shared" si="2"/>
        <v>0.61687560945488729</v>
      </c>
      <c r="V99">
        <f t="shared" si="2"/>
        <v>0.11327071520629224</v>
      </c>
      <c r="W99">
        <f t="shared" si="2"/>
        <v>0.28862328250595776</v>
      </c>
      <c r="X99">
        <f t="shared" si="2"/>
        <v>0.71340751681591907</v>
      </c>
      <c r="Y99">
        <f t="shared" si="2"/>
        <v>0</v>
      </c>
      <c r="Z99">
        <f t="shared" si="2"/>
        <v>1.9856474999999998E-2</v>
      </c>
      <c r="AA99">
        <f t="shared" si="2"/>
        <v>4.1207083608617162E-2</v>
      </c>
      <c r="AB99">
        <f t="shared" si="2"/>
        <v>7.1726330000000019E-2</v>
      </c>
      <c r="AC99">
        <f t="shared" si="2"/>
        <v>2.2290607038636723E-2</v>
      </c>
      <c r="AD99">
        <f t="shared" si="2"/>
        <v>5.3296949999999975E-2</v>
      </c>
      <c r="AE99">
        <f t="shared" si="2"/>
        <v>0.18199434239999981</v>
      </c>
      <c r="AF99">
        <f t="shared" si="2"/>
        <v>0.10127700000000006</v>
      </c>
      <c r="AG99">
        <f t="shared" si="2"/>
        <v>0.14705488511999992</v>
      </c>
      <c r="AH99">
        <f t="shared" si="2"/>
        <v>0.30419538000000002</v>
      </c>
      <c r="AI99">
        <f t="shared" si="2"/>
        <v>2.4187123799999998E-2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2.0453271999999998E-2</v>
      </c>
      <c r="AN99">
        <f t="shared" si="2"/>
        <v>1.4232719999999982E-2</v>
      </c>
      <c r="AO99">
        <f t="shared" si="2"/>
        <v>9.3356172000000105E-3</v>
      </c>
      <c r="AP99">
        <f t="shared" si="2"/>
        <v>4.5613484591691837E-2</v>
      </c>
      <c r="AQ99">
        <f t="shared" si="2"/>
        <v>0.20141859999999992</v>
      </c>
      <c r="AR99">
        <f t="shared" si="2"/>
        <v>9.9052814999999919E-2</v>
      </c>
      <c r="AS99">
        <f t="shared" si="2"/>
        <v>8.4814802277282247E-2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14.848992749695602</v>
      </c>
      <c r="DN99">
        <f t="shared" si="3"/>
        <v>0.50730436390104017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29.33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28.36</v>
      </c>
      <c r="DN3">
        <v>0.96999999999999886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65.510000000000005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63.34</v>
      </c>
      <c r="DN4">
        <v>2.1700000000000017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65.739999999999995</v>
      </c>
      <c r="DN5">
        <v>2.2600000000000051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63.81</v>
      </c>
      <c r="DN6">
        <v>2.1899999999999977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61.88</v>
      </c>
      <c r="DN7">
        <v>2.1199999999999974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61.88</v>
      </c>
      <c r="DN8">
        <v>2.1199999999999974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59.94</v>
      </c>
      <c r="DN9">
        <v>2.0600000000000023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60.91</v>
      </c>
      <c r="DN10">
        <v>2.0900000000000034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59.94</v>
      </c>
      <c r="DN11">
        <v>2.0600000000000023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59.94</v>
      </c>
      <c r="DN12">
        <v>2.0600000000000023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59.94</v>
      </c>
      <c r="DN13">
        <v>2.0600000000000023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58.97</v>
      </c>
      <c r="DN14">
        <v>2.0300000000000011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58.97</v>
      </c>
      <c r="DN15">
        <v>2.0300000000000011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58.01</v>
      </c>
      <c r="DN16">
        <v>1.990000000000002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58.01</v>
      </c>
      <c r="DN17">
        <v>1.990000000000002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58.97</v>
      </c>
      <c r="DN18">
        <v>2.0300000000000011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58.01</v>
      </c>
      <c r="DN19">
        <v>1.990000000000002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58.01</v>
      </c>
      <c r="DN20">
        <v>1.990000000000002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58.01</v>
      </c>
      <c r="DN21">
        <v>1.990000000000002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59.94</v>
      </c>
      <c r="DN22">
        <v>2.0600000000000023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60.91</v>
      </c>
      <c r="DN23">
        <v>2.0900000000000034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60.91</v>
      </c>
      <c r="DN24">
        <v>2.0900000000000034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63.81</v>
      </c>
      <c r="DN25">
        <v>2.1899999999999977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65.739999999999995</v>
      </c>
      <c r="DN26">
        <v>2.2600000000000051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70.58</v>
      </c>
      <c r="DN27">
        <v>2.4200000000000017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73.48</v>
      </c>
      <c r="DN28">
        <v>2.519999999999996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76.38</v>
      </c>
      <c r="DN29">
        <v>2.6200000000000045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81.209999999999994</v>
      </c>
      <c r="DN30">
        <v>2.7900000000000063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84.11</v>
      </c>
      <c r="DN31">
        <v>2.8900000000000006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88.95</v>
      </c>
      <c r="DN32">
        <v>3.0499999999999972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95.71</v>
      </c>
      <c r="DN33">
        <v>3.2900000000000063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103.99999999999999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100.55</v>
      </c>
      <c r="DN34">
        <v>3.4499999999999886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110.22</v>
      </c>
      <c r="DN35">
        <v>3.7800000000000011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118.92</v>
      </c>
      <c r="DN36">
        <v>4.0799999999999983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132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127.62</v>
      </c>
      <c r="DN37">
        <v>4.3799999999999955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127.62</v>
      </c>
      <c r="DN38">
        <v>4.3799999999999955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122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117.95</v>
      </c>
      <c r="DN39">
        <v>4.0499999999999972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125.68</v>
      </c>
      <c r="DN40">
        <v>4.3199999999999932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129.55000000000001</v>
      </c>
      <c r="DN41">
        <v>4.4499999999999886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133.41999999999999</v>
      </c>
      <c r="DN42">
        <v>4.5800000000000125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135.35</v>
      </c>
      <c r="DN43">
        <v>4.6500000000000057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135.35</v>
      </c>
      <c r="DN44">
        <v>4.6500000000000057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135.35</v>
      </c>
      <c r="DN45">
        <v>4.6500000000000057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135.35</v>
      </c>
      <c r="DN46">
        <v>4.6500000000000057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135.35</v>
      </c>
      <c r="DN47">
        <v>4.6500000000000057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135.35</v>
      </c>
      <c r="DN48">
        <v>4.6500000000000057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135.35</v>
      </c>
      <c r="DN49">
        <v>4.6500000000000057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135.35</v>
      </c>
      <c r="DN50">
        <v>4.6500000000000057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135.35</v>
      </c>
      <c r="DN51">
        <v>4.6500000000000057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135.35</v>
      </c>
      <c r="DN52">
        <v>4.6500000000000057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135.35</v>
      </c>
      <c r="DN53">
        <v>4.6500000000000057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135.35</v>
      </c>
      <c r="DN54">
        <v>4.6500000000000057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135.35</v>
      </c>
      <c r="DN55">
        <v>4.6500000000000057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135.35</v>
      </c>
      <c r="DN56">
        <v>4.6500000000000057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135.35</v>
      </c>
      <c r="DN57">
        <v>4.6500000000000057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135.35</v>
      </c>
      <c r="DN58">
        <v>4.6500000000000057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135.35</v>
      </c>
      <c r="DN59">
        <v>4.6500000000000057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135.35</v>
      </c>
      <c r="DN60">
        <v>4.6500000000000057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135.35</v>
      </c>
      <c r="DN61">
        <v>4.6500000000000057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135.35</v>
      </c>
      <c r="DN62">
        <v>4.6500000000000057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135.35</v>
      </c>
      <c r="DN63">
        <v>4.6500000000000057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135.35</v>
      </c>
      <c r="DN64">
        <v>4.6500000000000057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135.35</v>
      </c>
      <c r="DN65">
        <v>4.6500000000000057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135.35</v>
      </c>
      <c r="DN66">
        <v>4.6500000000000057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135.35</v>
      </c>
      <c r="DN67">
        <v>4.6500000000000057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135.35</v>
      </c>
      <c r="DN68">
        <v>4.6500000000000057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135.35</v>
      </c>
      <c r="DN69">
        <v>4.6500000000000057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135.35</v>
      </c>
      <c r="DN70">
        <v>4.6500000000000057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135.35</v>
      </c>
      <c r="DN71">
        <v>4.6500000000000057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135.35</v>
      </c>
      <c r="DN72">
        <v>4.6500000000000057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135.35</v>
      </c>
      <c r="DN73">
        <v>4.6500000000000057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135.35</v>
      </c>
      <c r="DN74">
        <v>4.6500000000000057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135.35</v>
      </c>
      <c r="DN75">
        <v>4.6500000000000057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135.35</v>
      </c>
      <c r="DN76">
        <v>4.6500000000000057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135.35</v>
      </c>
      <c r="DN77">
        <v>4.6500000000000057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135.35</v>
      </c>
      <c r="DN78">
        <v>4.6500000000000057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135.35</v>
      </c>
      <c r="DN79">
        <v>4.6500000000000057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135.35</v>
      </c>
      <c r="DN80">
        <v>4.6500000000000057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115.05</v>
      </c>
      <c r="DN81">
        <v>3.9500000000000028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111.18</v>
      </c>
      <c r="DN82">
        <v>3.8199999999999932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107.31</v>
      </c>
      <c r="DN83">
        <v>3.6899999999999977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103.45</v>
      </c>
      <c r="DN84">
        <v>3.5499999999999972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103.99999999999999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100.55</v>
      </c>
      <c r="DN85">
        <v>3.4499999999999886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96.68</v>
      </c>
      <c r="DN86">
        <v>3.3199999999999932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93.78</v>
      </c>
      <c r="DN87">
        <v>3.2199999999999989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91.85</v>
      </c>
      <c r="DN88">
        <v>3.1500000000000057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89.91</v>
      </c>
      <c r="DN89">
        <v>3.0900000000000034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87.98</v>
      </c>
      <c r="DN90">
        <v>3.019999999999996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85.08</v>
      </c>
      <c r="DN91">
        <v>2.9200000000000017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82.18</v>
      </c>
      <c r="DN92">
        <v>2.8199999999999932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81.209999999999994</v>
      </c>
      <c r="DN93">
        <v>2.7900000000000063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78.31</v>
      </c>
      <c r="DN94">
        <v>2.6899999999999977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76.38</v>
      </c>
      <c r="DN95">
        <v>2.6200000000000045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73.48</v>
      </c>
      <c r="DN96">
        <v>2.519999999999996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72.510000000000005</v>
      </c>
      <c r="DN97">
        <v>2.4899999999999949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70.58</v>
      </c>
      <c r="DN98">
        <v>2.4200000000000017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2.5462099999999999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2.4616675000000017</v>
      </c>
      <c r="DN99">
        <f t="shared" si="3"/>
        <v>8.4542500000000034E-2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16.46349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15.916902</v>
      </c>
      <c r="DN3">
        <v>0.54658799999999985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16.428963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15.883521</v>
      </c>
      <c r="DN4">
        <v>0.54544199999999954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14.93013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14.43445</v>
      </c>
      <c r="DN5">
        <v>0.49568000000000012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13.539153000000001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13.089653</v>
      </c>
      <c r="DN6">
        <v>0.44950000000000045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13.661092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13.207544</v>
      </c>
      <c r="DN7">
        <v>0.45354799999999962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14.143943999999999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13.674365</v>
      </c>
      <c r="DN8">
        <v>0.46957899999999952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13.443187999999999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12.996874</v>
      </c>
      <c r="DN9">
        <v>0.44631399999999921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12.573032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12.155607</v>
      </c>
      <c r="DN10">
        <v>0.41742499999999971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12.677655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12.256757</v>
      </c>
      <c r="DN11">
        <v>0.42089799999999933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12.562601000000001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12.145523000000001</v>
      </c>
      <c r="DN12">
        <v>0.41707800000000006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14.446235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13.966620000000001</v>
      </c>
      <c r="DN13">
        <v>0.47961499999999901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15.415903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14.904095</v>
      </c>
      <c r="DN14">
        <v>0.51180800000000026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15.938914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15.409742</v>
      </c>
      <c r="DN15">
        <v>0.52917200000000086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15.239305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14.733359999999999</v>
      </c>
      <c r="DN16">
        <v>0.50594500000000053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17.485417000000002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16.904900999999999</v>
      </c>
      <c r="DN17">
        <v>0.58051600000000292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17.695080999999998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17.107603999999998</v>
      </c>
      <c r="DN18">
        <v>0.5874769999999998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16.299410000000002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15.75827</v>
      </c>
      <c r="DN19">
        <v>0.54114000000000217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19.848454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19.189485000000001</v>
      </c>
      <c r="DN20">
        <v>0.65896899999999903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19.336023000000001</v>
      </c>
      <c r="DN21">
        <v>0.66400099999999895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19.336023000000001</v>
      </c>
      <c r="DN22">
        <v>0.66400099999999895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19.336023000000001</v>
      </c>
      <c r="DN23">
        <v>0.66400099999999895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19.336023000000001</v>
      </c>
      <c r="DN24">
        <v>0.66400099999999895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19.336023000000001</v>
      </c>
      <c r="DN25">
        <v>0.66400099999999895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19.336023000000001</v>
      </c>
      <c r="DN26">
        <v>0.66400099999999895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19.336023000000001</v>
      </c>
      <c r="DN27">
        <v>0.66400099999999895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19.336023000000001</v>
      </c>
      <c r="DN28">
        <v>0.66400099999999895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19.336023000000001</v>
      </c>
      <c r="DN29">
        <v>0.66400099999999895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19.336023000000001</v>
      </c>
      <c r="DN30">
        <v>0.66400099999999895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19.336023000000001</v>
      </c>
      <c r="DN31">
        <v>0.66400099999999895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19.336023000000001</v>
      </c>
      <c r="DN32">
        <v>0.66400099999999895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19.336023000000001</v>
      </c>
      <c r="DN33">
        <v>0.66400099999999895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19.336023000000001</v>
      </c>
      <c r="DN34">
        <v>0.66400099999999895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19.336023000000001</v>
      </c>
      <c r="DN35">
        <v>0.66400099999999895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19.336023000000001</v>
      </c>
      <c r="DN36">
        <v>0.66400099999999895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19.336023000000001</v>
      </c>
      <c r="DN37">
        <v>0.66400099999999895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19.336023000000001</v>
      </c>
      <c r="DN38">
        <v>0.66400099999999895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19.336023000000001</v>
      </c>
      <c r="DN39">
        <v>0.66400099999999895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19.336023000000001</v>
      </c>
      <c r="DN40">
        <v>0.66400099999999895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19.336023000000001</v>
      </c>
      <c r="DN41">
        <v>0.66400099999999895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19.336023000000001</v>
      </c>
      <c r="DN42">
        <v>0.66400099999999895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19.336023000000001</v>
      </c>
      <c r="DN43">
        <v>0.66400099999999895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19.336023000000001</v>
      </c>
      <c r="DN44">
        <v>0.66400099999999895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19.579967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18.929912000000002</v>
      </c>
      <c r="DN45">
        <v>0.65005499999999827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19.336023000000001</v>
      </c>
      <c r="DN46">
        <v>0.66400099999999895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19.336023000000001</v>
      </c>
      <c r="DN47">
        <v>0.66400099999999895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19.336023000000001</v>
      </c>
      <c r="DN48">
        <v>0.66400099999999895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18.72504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18.103369000000001</v>
      </c>
      <c r="DN49">
        <v>0.6216709999999992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19.336023000000001</v>
      </c>
      <c r="DN50">
        <v>0.66400099999999895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19.336023000000001</v>
      </c>
      <c r="DN51">
        <v>0.66400099999999895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19.336023000000001</v>
      </c>
      <c r="DN52">
        <v>0.66400099999999895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19.336023000000001</v>
      </c>
      <c r="DN53">
        <v>0.66400099999999895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19.336023000000001</v>
      </c>
      <c r="DN54">
        <v>0.66400099999999895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19.336023000000001</v>
      </c>
      <c r="DN55">
        <v>0.66400099999999895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19.498396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18.851049</v>
      </c>
      <c r="DN56">
        <v>0.64734699999999989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19.999798999999999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19.335806000000002</v>
      </c>
      <c r="DN57">
        <v>0.66399299999999783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19.336023000000001</v>
      </c>
      <c r="DN58">
        <v>0.66400099999999895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19.336023000000001</v>
      </c>
      <c r="DN59">
        <v>0.66400099999999895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19.336023000000001</v>
      </c>
      <c r="DN60">
        <v>0.66400099999999895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19.336023000000001</v>
      </c>
      <c r="DN61">
        <v>0.66400099999999895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19.336023000000001</v>
      </c>
      <c r="DN62">
        <v>0.66400099999999895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19.336023000000001</v>
      </c>
      <c r="DN63">
        <v>0.66400099999999895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19.336023000000001</v>
      </c>
      <c r="DN64">
        <v>0.66400099999999895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19.336023000000001</v>
      </c>
      <c r="DN65">
        <v>0.66400099999999895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19.336023000000001</v>
      </c>
      <c r="DN66">
        <v>0.66400099999999895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19.336023000000001</v>
      </c>
      <c r="DN67">
        <v>0.66400099999999895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19.336023000000001</v>
      </c>
      <c r="DN68">
        <v>0.66400099999999895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19.336023000000001</v>
      </c>
      <c r="DN69">
        <v>0.66400099999999895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19.336023000000001</v>
      </c>
      <c r="DN70">
        <v>0.66400099999999895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19.336023000000001</v>
      </c>
      <c r="DN71">
        <v>0.66400099999999895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19.336023000000001</v>
      </c>
      <c r="DN72">
        <v>0.66400099999999895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19.336023000000001</v>
      </c>
      <c r="DN73">
        <v>0.66400099999999895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19.336023000000001</v>
      </c>
      <c r="DN74">
        <v>0.66400099999999895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19.336023000000001</v>
      </c>
      <c r="DN75">
        <v>0.66400099999999895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19.336023000000001</v>
      </c>
      <c r="DN76">
        <v>0.66400099999999895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19.336023000000001</v>
      </c>
      <c r="DN77">
        <v>0.66400099999999895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19.336023000000001</v>
      </c>
      <c r="DN78">
        <v>0.66400099999999895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19.336023000000001</v>
      </c>
      <c r="DN79">
        <v>0.66400099999999895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19.336023000000001</v>
      </c>
      <c r="DN80">
        <v>0.66400099999999895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19.336023000000001</v>
      </c>
      <c r="DN81">
        <v>0.66400099999999895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19.336023000000001</v>
      </c>
      <c r="DN82">
        <v>0.66400099999999895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19.336023000000001</v>
      </c>
      <c r="DN83">
        <v>0.66400099999999895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19.336023000000001</v>
      </c>
      <c r="DN84">
        <v>0.66400099999999895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19.336023000000001</v>
      </c>
      <c r="DN85">
        <v>0.66400099999999895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19.336023000000001</v>
      </c>
      <c r="DN86">
        <v>0.66400099999999895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19.336023000000001</v>
      </c>
      <c r="DN87">
        <v>0.66400099999999895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19.336023000000001</v>
      </c>
      <c r="DN88">
        <v>0.66400099999999895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19.336023000000001</v>
      </c>
      <c r="DN89">
        <v>0.66400099999999895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19.336023000000001</v>
      </c>
      <c r="DN90">
        <v>0.66400099999999895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19.336023000000001</v>
      </c>
      <c r="DN91">
        <v>0.66400099999999895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19.336023000000001</v>
      </c>
      <c r="DN92">
        <v>0.66400099999999895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19.336023000000001</v>
      </c>
      <c r="DN93">
        <v>0.66400099999999895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19.336023000000001</v>
      </c>
      <c r="DN94">
        <v>0.66400099999999895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19.336023000000001</v>
      </c>
      <c r="DN95">
        <v>0.66400099999999895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19.336023000000001</v>
      </c>
      <c r="DN96">
        <v>0.66400099999999895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19.336023000000001</v>
      </c>
      <c r="DN97">
        <v>0.66400099999999895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17.936872000000001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17.341367999999999</v>
      </c>
      <c r="DN98">
        <v>0.59550400000000181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0.45713344824999969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0.44195661400000047</v>
      </c>
      <c r="DN99">
        <f t="shared" si="3"/>
        <v>1.5176834249999977E-2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49.94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49.94</v>
      </c>
      <c r="H3" s="8">
        <v>441.83</v>
      </c>
      <c r="I3" s="8">
        <v>413.82</v>
      </c>
    </row>
    <row r="4" spans="1:9">
      <c r="A4" s="8" t="s">
        <v>46</v>
      </c>
      <c r="B4" s="8">
        <v>49.96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49.96</v>
      </c>
      <c r="H4" s="8">
        <v>441.87</v>
      </c>
      <c r="I4" s="8">
        <v>405.97</v>
      </c>
    </row>
    <row r="5" spans="1:9">
      <c r="A5" s="8" t="s">
        <v>47</v>
      </c>
      <c r="B5" s="8">
        <v>49.96</v>
      </c>
      <c r="C5" s="8">
        <f t="shared" si="0"/>
        <v>1</v>
      </c>
      <c r="D5" s="8">
        <f t="shared" si="1"/>
        <v>0</v>
      </c>
      <c r="F5" s="8">
        <f t="shared" si="2"/>
        <v>49.96</v>
      </c>
      <c r="H5" s="8">
        <v>499.96</v>
      </c>
      <c r="I5" s="8">
        <v>405.95</v>
      </c>
    </row>
    <row r="6" spans="1:9">
      <c r="A6" s="8" t="s">
        <v>48</v>
      </c>
      <c r="B6" s="8">
        <v>49.98</v>
      </c>
      <c r="C6" s="8">
        <f t="shared" si="0"/>
        <v>1</v>
      </c>
      <c r="D6" s="8">
        <f t="shared" si="1"/>
        <v>0</v>
      </c>
      <c r="F6" s="8">
        <f t="shared" si="2"/>
        <v>49.98</v>
      </c>
      <c r="H6" s="8">
        <v>499.99</v>
      </c>
      <c r="I6" s="8">
        <v>406.24</v>
      </c>
    </row>
    <row r="7" spans="1:9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  <c r="H7" s="8">
        <v>441.81</v>
      </c>
      <c r="I7" s="8">
        <v>403.77</v>
      </c>
    </row>
    <row r="8" spans="1:9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  <c r="H8" s="8">
        <v>410.1</v>
      </c>
      <c r="I8" s="8">
        <v>403.76</v>
      </c>
    </row>
    <row r="9" spans="1:9">
      <c r="A9" s="8" t="s">
        <v>51</v>
      </c>
      <c r="B9" s="8">
        <v>49.98</v>
      </c>
      <c r="C9" s="8">
        <f t="shared" si="0"/>
        <v>1</v>
      </c>
      <c r="D9" s="8">
        <f t="shared" si="1"/>
        <v>0</v>
      </c>
      <c r="F9" s="8">
        <f t="shared" si="2"/>
        <v>49.98</v>
      </c>
      <c r="H9" s="8">
        <v>403.75</v>
      </c>
      <c r="I9" s="8">
        <v>403.75</v>
      </c>
    </row>
    <row r="10" spans="1:9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  <c r="H10" s="8">
        <v>403.69</v>
      </c>
      <c r="I10" s="8">
        <v>403.69</v>
      </c>
    </row>
    <row r="11" spans="1:9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  <c r="H11" s="8">
        <v>403.66</v>
      </c>
      <c r="I11" s="8">
        <v>403.66</v>
      </c>
    </row>
    <row r="12" spans="1:9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  <c r="H12" s="8">
        <v>403.61</v>
      </c>
      <c r="I12" s="8">
        <v>403.61</v>
      </c>
    </row>
    <row r="13" spans="1:9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  <c r="H13" s="8">
        <v>403.65</v>
      </c>
      <c r="I13" s="8">
        <v>403.65</v>
      </c>
    </row>
    <row r="14" spans="1:9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  <c r="H14" s="8">
        <v>401.44</v>
      </c>
      <c r="I14" s="8">
        <v>401.44</v>
      </c>
    </row>
    <row r="15" spans="1:9">
      <c r="A15" s="8" t="s">
        <v>57</v>
      </c>
      <c r="B15" s="8">
        <v>49.94</v>
      </c>
      <c r="C15" s="8">
        <f t="shared" si="0"/>
        <v>1</v>
      </c>
      <c r="D15" s="8">
        <f t="shared" si="1"/>
        <v>0</v>
      </c>
      <c r="F15" s="8">
        <f t="shared" si="2"/>
        <v>49.94</v>
      </c>
      <c r="H15" s="8">
        <v>401.5</v>
      </c>
      <c r="I15" s="8">
        <v>401.5</v>
      </c>
    </row>
    <row r="16" spans="1:9">
      <c r="A16" s="8" t="s">
        <v>58</v>
      </c>
      <c r="B16" s="8">
        <v>49.94</v>
      </c>
      <c r="C16" s="8">
        <f t="shared" si="0"/>
        <v>1</v>
      </c>
      <c r="D16" s="8">
        <f t="shared" si="1"/>
        <v>0</v>
      </c>
      <c r="F16" s="8">
        <f t="shared" si="2"/>
        <v>49.94</v>
      </c>
      <c r="H16" s="8">
        <v>401.52</v>
      </c>
      <c r="I16" s="8">
        <v>401.52</v>
      </c>
    </row>
    <row r="17" spans="1:9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  <c r="H17" s="8">
        <v>401.47</v>
      </c>
      <c r="I17" s="8">
        <v>401.47</v>
      </c>
    </row>
    <row r="18" spans="1:9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  <c r="H18" s="8">
        <v>403.81</v>
      </c>
      <c r="I18" s="8">
        <v>403.81</v>
      </c>
    </row>
    <row r="19" spans="1:9">
      <c r="A19" s="8" t="s">
        <v>61</v>
      </c>
      <c r="B19" s="8">
        <v>49.98</v>
      </c>
      <c r="C19" s="8">
        <f t="shared" si="0"/>
        <v>1</v>
      </c>
      <c r="D19" s="8">
        <f t="shared" si="1"/>
        <v>0</v>
      </c>
      <c r="F19" s="8">
        <f t="shared" si="2"/>
        <v>49.98</v>
      </c>
      <c r="H19" s="8">
        <v>403.89</v>
      </c>
      <c r="I19" s="8">
        <v>403.89</v>
      </c>
    </row>
    <row r="20" spans="1:9">
      <c r="A20" s="8" t="s">
        <v>62</v>
      </c>
      <c r="B20" s="8">
        <v>49.96</v>
      </c>
      <c r="C20" s="8">
        <f t="shared" si="0"/>
        <v>1</v>
      </c>
      <c r="D20" s="8">
        <f t="shared" si="1"/>
        <v>0</v>
      </c>
      <c r="F20" s="8">
        <f t="shared" si="2"/>
        <v>49.96</v>
      </c>
      <c r="H20" s="8">
        <v>401.72</v>
      </c>
      <c r="I20" s="8">
        <v>401.72</v>
      </c>
    </row>
    <row r="21" spans="1:9">
      <c r="A21" s="8" t="s">
        <v>63</v>
      </c>
      <c r="B21" s="8">
        <v>49.94</v>
      </c>
      <c r="C21" s="8">
        <f t="shared" si="0"/>
        <v>1</v>
      </c>
      <c r="D21" s="8">
        <f t="shared" si="1"/>
        <v>0</v>
      </c>
      <c r="F21" s="8">
        <f t="shared" si="2"/>
        <v>49.94</v>
      </c>
      <c r="H21" s="8">
        <v>401.55</v>
      </c>
      <c r="I21" s="8">
        <v>401.55</v>
      </c>
    </row>
    <row r="22" spans="1:9">
      <c r="A22" s="8" t="s">
        <v>64</v>
      </c>
      <c r="B22" s="8">
        <v>49.98</v>
      </c>
      <c r="C22" s="8">
        <f t="shared" si="0"/>
        <v>1</v>
      </c>
      <c r="D22" s="8">
        <f t="shared" si="1"/>
        <v>0</v>
      </c>
      <c r="F22" s="8">
        <f t="shared" si="2"/>
        <v>49.98</v>
      </c>
      <c r="H22" s="8">
        <v>400.08</v>
      </c>
      <c r="I22" s="8">
        <v>370.91</v>
      </c>
    </row>
    <row r="23" spans="1:9">
      <c r="A23" s="8" t="s">
        <v>65</v>
      </c>
      <c r="B23" s="8">
        <v>50.03</v>
      </c>
      <c r="C23" s="8">
        <f t="shared" si="0"/>
        <v>1</v>
      </c>
      <c r="D23" s="8">
        <f t="shared" si="1"/>
        <v>0</v>
      </c>
      <c r="F23" s="8">
        <f t="shared" si="2"/>
        <v>50.03</v>
      </c>
      <c r="H23" s="8">
        <v>441.81</v>
      </c>
      <c r="I23" s="8">
        <v>413.06</v>
      </c>
    </row>
    <row r="24" spans="1:9">
      <c r="A24" s="8" t="s">
        <v>66</v>
      </c>
      <c r="B24" s="8">
        <v>50.03</v>
      </c>
      <c r="C24" s="8">
        <f t="shared" si="0"/>
        <v>1</v>
      </c>
      <c r="D24" s="8">
        <f t="shared" si="1"/>
        <v>0</v>
      </c>
      <c r="F24" s="8">
        <f t="shared" si="2"/>
        <v>50.03</v>
      </c>
      <c r="H24" s="8">
        <v>500.05</v>
      </c>
      <c r="I24" s="8">
        <v>500.05</v>
      </c>
    </row>
    <row r="25" spans="1:9">
      <c r="A25" s="8" t="s">
        <v>67</v>
      </c>
      <c r="B25" s="8">
        <v>50.04</v>
      </c>
      <c r="C25" s="8">
        <f t="shared" si="0"/>
        <v>1</v>
      </c>
      <c r="D25" s="8">
        <f t="shared" si="1"/>
        <v>0</v>
      </c>
      <c r="F25" s="8">
        <f t="shared" si="2"/>
        <v>50.04</v>
      </c>
      <c r="H25" s="8">
        <v>533.63</v>
      </c>
      <c r="I25" s="8">
        <v>533.63</v>
      </c>
    </row>
    <row r="26" spans="1:9">
      <c r="A26" s="8" t="s">
        <v>68</v>
      </c>
      <c r="B26" s="8">
        <v>50.03</v>
      </c>
      <c r="C26" s="8">
        <f t="shared" si="0"/>
        <v>1</v>
      </c>
      <c r="D26" s="8">
        <f t="shared" si="1"/>
        <v>0</v>
      </c>
      <c r="F26" s="8">
        <f t="shared" si="2"/>
        <v>50.03</v>
      </c>
      <c r="H26" s="8">
        <v>539.69000000000005</v>
      </c>
      <c r="I26" s="8">
        <v>539.69000000000005</v>
      </c>
    </row>
    <row r="27" spans="1:9">
      <c r="A27" s="8" t="s">
        <v>69</v>
      </c>
      <c r="B27" s="8">
        <v>50.02</v>
      </c>
      <c r="C27" s="8">
        <f t="shared" si="0"/>
        <v>1</v>
      </c>
      <c r="D27" s="8">
        <f t="shared" si="1"/>
        <v>0</v>
      </c>
      <c r="F27" s="8">
        <f t="shared" si="2"/>
        <v>50.02</v>
      </c>
      <c r="H27" s="8">
        <v>550.22</v>
      </c>
      <c r="I27" s="8">
        <v>550.22</v>
      </c>
    </row>
    <row r="28" spans="1:9">
      <c r="A28" s="8" t="s">
        <v>70</v>
      </c>
      <c r="B28" s="8">
        <v>50</v>
      </c>
      <c r="C28" s="8">
        <f t="shared" si="0"/>
        <v>1</v>
      </c>
      <c r="D28" s="8">
        <f t="shared" si="1"/>
        <v>0</v>
      </c>
      <c r="F28" s="8">
        <f t="shared" si="2"/>
        <v>50</v>
      </c>
      <c r="H28" s="8">
        <v>549.99</v>
      </c>
      <c r="I28" s="8">
        <v>539.85</v>
      </c>
    </row>
    <row r="29" spans="1:9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  <c r="H29" s="8">
        <v>650.16999999999996</v>
      </c>
      <c r="I29" s="8">
        <v>563.54</v>
      </c>
    </row>
    <row r="30" spans="1:9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  <c r="H30" s="8">
        <v>680.19</v>
      </c>
      <c r="I30" s="8">
        <v>549.88</v>
      </c>
    </row>
    <row r="31" spans="1:9">
      <c r="A31" s="8" t="s">
        <v>73</v>
      </c>
      <c r="B31" s="8">
        <v>50.02</v>
      </c>
      <c r="C31" s="8">
        <f t="shared" si="0"/>
        <v>1</v>
      </c>
      <c r="D31" s="8">
        <f t="shared" si="1"/>
        <v>0</v>
      </c>
      <c r="F31" s="8">
        <f t="shared" si="2"/>
        <v>50.02</v>
      </c>
      <c r="H31" s="8">
        <v>590.04999999999995</v>
      </c>
      <c r="I31" s="8">
        <v>549.82000000000005</v>
      </c>
    </row>
    <row r="32" spans="1:9">
      <c r="A32" s="8" t="s">
        <v>74</v>
      </c>
      <c r="B32" s="8">
        <v>50</v>
      </c>
      <c r="C32" s="8">
        <f t="shared" si="0"/>
        <v>1</v>
      </c>
      <c r="D32" s="8">
        <f t="shared" si="1"/>
        <v>0</v>
      </c>
      <c r="F32" s="8">
        <f t="shared" si="2"/>
        <v>50</v>
      </c>
      <c r="H32" s="8">
        <v>599.94000000000005</v>
      </c>
      <c r="I32" s="8">
        <v>549.77</v>
      </c>
    </row>
    <row r="33" spans="1:9">
      <c r="A33" s="8" t="s">
        <v>75</v>
      </c>
      <c r="B33" s="8">
        <v>49.99</v>
      </c>
      <c r="C33" s="8">
        <f t="shared" si="0"/>
        <v>1</v>
      </c>
      <c r="D33" s="8">
        <f t="shared" si="1"/>
        <v>0</v>
      </c>
      <c r="F33" s="8">
        <f t="shared" si="2"/>
        <v>49.99</v>
      </c>
      <c r="H33" s="8">
        <v>553.96</v>
      </c>
      <c r="I33" s="8">
        <v>539.58000000000004</v>
      </c>
    </row>
    <row r="34" spans="1:9">
      <c r="A34" s="8" t="s">
        <v>76</v>
      </c>
      <c r="B34" s="8">
        <v>49.99</v>
      </c>
      <c r="C34" s="8">
        <f t="shared" si="0"/>
        <v>1</v>
      </c>
      <c r="D34" s="8">
        <f t="shared" si="1"/>
        <v>0</v>
      </c>
      <c r="F34" s="8">
        <f t="shared" si="2"/>
        <v>49.99</v>
      </c>
      <c r="H34" s="8">
        <v>540.01</v>
      </c>
      <c r="I34" s="8">
        <v>490.81</v>
      </c>
    </row>
    <row r="35" spans="1:9">
      <c r="A35" s="8" t="s">
        <v>77</v>
      </c>
      <c r="B35" s="8">
        <v>49.9</v>
      </c>
      <c r="C35" s="8">
        <f t="shared" si="0"/>
        <v>1</v>
      </c>
      <c r="D35" s="8">
        <f t="shared" si="1"/>
        <v>0</v>
      </c>
      <c r="F35" s="8">
        <f t="shared" si="2"/>
        <v>49.9</v>
      </c>
      <c r="H35" s="8">
        <v>407.38</v>
      </c>
      <c r="I35" s="8">
        <v>404.47</v>
      </c>
    </row>
    <row r="36" spans="1:9">
      <c r="A36" s="8" t="s">
        <v>78</v>
      </c>
      <c r="B36" s="8">
        <v>49.96</v>
      </c>
      <c r="C36" s="8">
        <f t="shared" si="0"/>
        <v>1</v>
      </c>
      <c r="D36" s="8">
        <f t="shared" si="1"/>
        <v>0</v>
      </c>
      <c r="F36" s="8">
        <f t="shared" si="2"/>
        <v>49.96</v>
      </c>
      <c r="H36" s="8">
        <v>407.31</v>
      </c>
      <c r="I36" s="8">
        <v>404.31</v>
      </c>
    </row>
    <row r="37" spans="1:9">
      <c r="A37" s="8" t="s">
        <v>79</v>
      </c>
      <c r="B37" s="8">
        <v>49.95</v>
      </c>
      <c r="C37" s="8">
        <f t="shared" si="0"/>
        <v>1</v>
      </c>
      <c r="D37" s="8">
        <f t="shared" si="1"/>
        <v>0</v>
      </c>
      <c r="F37" s="8">
        <f t="shared" si="2"/>
        <v>49.95</v>
      </c>
      <c r="H37" s="8">
        <v>473.21</v>
      </c>
      <c r="I37" s="8">
        <v>404.84</v>
      </c>
    </row>
    <row r="38" spans="1:9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  <c r="H38" s="8">
        <v>410.59</v>
      </c>
      <c r="I38" s="8">
        <v>410.59</v>
      </c>
    </row>
    <row r="39" spans="1:9">
      <c r="A39" s="8" t="s">
        <v>81</v>
      </c>
      <c r="B39" s="8">
        <v>49.96</v>
      </c>
      <c r="C39" s="8">
        <f t="shared" si="0"/>
        <v>1</v>
      </c>
      <c r="D39" s="8">
        <f t="shared" si="1"/>
        <v>0</v>
      </c>
      <c r="F39" s="8">
        <f t="shared" si="2"/>
        <v>49.96</v>
      </c>
      <c r="H39" s="8">
        <v>549.95000000000005</v>
      </c>
      <c r="I39" s="8">
        <v>412.32</v>
      </c>
    </row>
    <row r="40" spans="1:9">
      <c r="A40" s="8" t="s">
        <v>82</v>
      </c>
      <c r="B40" s="8">
        <v>49.94</v>
      </c>
      <c r="C40" s="8">
        <f t="shared" si="0"/>
        <v>1</v>
      </c>
      <c r="D40" s="8">
        <f t="shared" si="1"/>
        <v>0</v>
      </c>
      <c r="F40" s="8">
        <f t="shared" si="2"/>
        <v>49.94</v>
      </c>
      <c r="H40" s="8">
        <v>551.09</v>
      </c>
      <c r="I40" s="8">
        <v>444.51</v>
      </c>
    </row>
    <row r="41" spans="1:9">
      <c r="A41" s="8" t="s">
        <v>83</v>
      </c>
      <c r="B41" s="8">
        <v>49.93</v>
      </c>
      <c r="C41" s="8">
        <f t="shared" si="0"/>
        <v>1</v>
      </c>
      <c r="D41" s="8">
        <f t="shared" si="1"/>
        <v>0</v>
      </c>
      <c r="F41" s="8">
        <f t="shared" si="2"/>
        <v>49.93</v>
      </c>
      <c r="H41" s="8">
        <v>570.25</v>
      </c>
      <c r="I41" s="8">
        <v>435.88</v>
      </c>
    </row>
    <row r="42" spans="1:9">
      <c r="A42" s="8" t="s">
        <v>84</v>
      </c>
      <c r="B42" s="8">
        <v>49.91</v>
      </c>
      <c r="C42" s="8">
        <f t="shared" si="0"/>
        <v>1</v>
      </c>
      <c r="D42" s="8">
        <f t="shared" si="1"/>
        <v>0</v>
      </c>
      <c r="F42" s="8">
        <f t="shared" si="2"/>
        <v>49.91</v>
      </c>
      <c r="H42" s="8">
        <v>549.95000000000005</v>
      </c>
      <c r="I42" s="8">
        <v>404.78</v>
      </c>
    </row>
    <row r="43" spans="1:9">
      <c r="A43" s="8" t="s">
        <v>85</v>
      </c>
      <c r="B43" s="8">
        <v>49.98</v>
      </c>
      <c r="C43" s="8">
        <f t="shared" si="0"/>
        <v>1</v>
      </c>
      <c r="D43" s="8">
        <f t="shared" si="1"/>
        <v>0</v>
      </c>
      <c r="F43" s="8">
        <f t="shared" si="2"/>
        <v>49.98</v>
      </c>
      <c r="H43" s="8">
        <v>504.84</v>
      </c>
      <c r="I43" s="8">
        <v>366.37</v>
      </c>
    </row>
    <row r="44" spans="1:9">
      <c r="A44" s="8" t="s">
        <v>86</v>
      </c>
      <c r="B44" s="8">
        <v>49.96</v>
      </c>
      <c r="C44" s="8">
        <f t="shared" si="0"/>
        <v>1</v>
      </c>
      <c r="D44" s="8">
        <f t="shared" si="1"/>
        <v>0</v>
      </c>
      <c r="F44" s="8">
        <f t="shared" si="2"/>
        <v>49.96</v>
      </c>
      <c r="H44" s="8">
        <v>502.99</v>
      </c>
      <c r="I44" s="8">
        <v>387.47</v>
      </c>
    </row>
    <row r="45" spans="1:9">
      <c r="A45" s="8" t="s">
        <v>87</v>
      </c>
      <c r="B45" s="8">
        <v>49.99</v>
      </c>
      <c r="C45" s="8">
        <f t="shared" si="0"/>
        <v>1</v>
      </c>
      <c r="D45" s="8">
        <f t="shared" si="1"/>
        <v>0</v>
      </c>
      <c r="F45" s="8">
        <f t="shared" si="2"/>
        <v>49.99</v>
      </c>
      <c r="H45" s="8">
        <v>493.7</v>
      </c>
      <c r="I45" s="8">
        <v>387.24</v>
      </c>
    </row>
    <row r="46" spans="1:9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  <c r="H46" s="8">
        <v>473.25</v>
      </c>
      <c r="I46" s="8">
        <v>400.76</v>
      </c>
    </row>
    <row r="47" spans="1:9">
      <c r="A47" s="8" t="s">
        <v>89</v>
      </c>
      <c r="B47" s="8">
        <v>50.02</v>
      </c>
      <c r="C47" s="8">
        <f t="shared" si="0"/>
        <v>1</v>
      </c>
      <c r="D47" s="8">
        <f t="shared" si="1"/>
        <v>0</v>
      </c>
      <c r="F47" s="8">
        <f t="shared" si="2"/>
        <v>50.02</v>
      </c>
      <c r="H47" s="8">
        <v>451.91</v>
      </c>
      <c r="I47" s="8">
        <v>386.51</v>
      </c>
    </row>
    <row r="48" spans="1:9">
      <c r="A48" s="8" t="s">
        <v>90</v>
      </c>
      <c r="B48" s="8">
        <v>50</v>
      </c>
      <c r="C48" s="8">
        <f t="shared" si="0"/>
        <v>1</v>
      </c>
      <c r="D48" s="8">
        <f t="shared" si="1"/>
        <v>0</v>
      </c>
      <c r="F48" s="8">
        <f t="shared" si="2"/>
        <v>50</v>
      </c>
      <c r="H48" s="8">
        <v>446.46</v>
      </c>
      <c r="I48" s="8">
        <v>369.17</v>
      </c>
    </row>
    <row r="49" spans="1:9">
      <c r="A49" s="8" t="s">
        <v>91</v>
      </c>
      <c r="B49" s="8">
        <v>50.02</v>
      </c>
      <c r="C49" s="8">
        <f t="shared" si="0"/>
        <v>1</v>
      </c>
      <c r="D49" s="8">
        <f t="shared" si="1"/>
        <v>0</v>
      </c>
      <c r="F49" s="8">
        <f t="shared" si="2"/>
        <v>50.02</v>
      </c>
      <c r="H49" s="8">
        <v>441.85</v>
      </c>
      <c r="I49" s="8">
        <v>367.1</v>
      </c>
    </row>
    <row r="50" spans="1:9">
      <c r="A50" s="8" t="s">
        <v>92</v>
      </c>
      <c r="B50" s="8">
        <v>50.02</v>
      </c>
      <c r="C50" s="8">
        <f t="shared" si="0"/>
        <v>1</v>
      </c>
      <c r="D50" s="8">
        <f t="shared" si="1"/>
        <v>0</v>
      </c>
      <c r="F50" s="8">
        <f t="shared" si="2"/>
        <v>50.02</v>
      </c>
      <c r="H50" s="8">
        <v>441.84</v>
      </c>
      <c r="I50" s="8">
        <v>367.08</v>
      </c>
    </row>
    <row r="51" spans="1:9">
      <c r="A51" s="8" t="s">
        <v>93</v>
      </c>
      <c r="B51" s="8">
        <v>50.02</v>
      </c>
      <c r="C51" s="8">
        <f t="shared" si="0"/>
        <v>1</v>
      </c>
      <c r="D51" s="8">
        <f t="shared" si="1"/>
        <v>0</v>
      </c>
      <c r="F51" s="8">
        <f t="shared" si="2"/>
        <v>50.02</v>
      </c>
      <c r="H51" s="8">
        <v>400.02</v>
      </c>
      <c r="I51" s="8">
        <v>362.25</v>
      </c>
    </row>
    <row r="52" spans="1:9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  <c r="H52" s="8">
        <v>424.13</v>
      </c>
      <c r="I52" s="8">
        <v>362.45</v>
      </c>
    </row>
    <row r="53" spans="1:9">
      <c r="A53" s="8" t="s">
        <v>95</v>
      </c>
      <c r="B53" s="8">
        <v>50.01</v>
      </c>
      <c r="C53" s="8">
        <f t="shared" si="0"/>
        <v>1</v>
      </c>
      <c r="D53" s="8">
        <f t="shared" si="1"/>
        <v>0</v>
      </c>
      <c r="F53" s="8">
        <f t="shared" si="2"/>
        <v>50.01</v>
      </c>
      <c r="H53" s="8">
        <v>431.07</v>
      </c>
      <c r="I53" s="8">
        <v>360.89</v>
      </c>
    </row>
    <row r="54" spans="1:9">
      <c r="A54" s="8" t="s">
        <v>96</v>
      </c>
      <c r="B54" s="8">
        <v>50.01</v>
      </c>
      <c r="C54" s="8">
        <f t="shared" si="0"/>
        <v>1</v>
      </c>
      <c r="D54" s="8">
        <f t="shared" si="1"/>
        <v>0</v>
      </c>
      <c r="F54" s="8">
        <f t="shared" si="2"/>
        <v>50.01</v>
      </c>
      <c r="H54" s="8">
        <v>407.34</v>
      </c>
      <c r="I54" s="8">
        <v>347.73</v>
      </c>
    </row>
    <row r="55" spans="1:9">
      <c r="A55" s="8" t="s">
        <v>97</v>
      </c>
      <c r="B55" s="8">
        <v>50.11</v>
      </c>
      <c r="C55" s="8">
        <f t="shared" si="0"/>
        <v>1</v>
      </c>
      <c r="D55" s="8">
        <f t="shared" si="1"/>
        <v>0</v>
      </c>
      <c r="F55" s="8">
        <f t="shared" si="2"/>
        <v>50.11</v>
      </c>
      <c r="H55" s="8">
        <v>380.01</v>
      </c>
      <c r="I55" s="8">
        <v>337.66</v>
      </c>
    </row>
    <row r="56" spans="1:9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  <c r="H56" s="8">
        <v>386.96</v>
      </c>
      <c r="I56" s="8">
        <v>338.15</v>
      </c>
    </row>
    <row r="57" spans="1:9">
      <c r="A57" s="8" t="s">
        <v>99</v>
      </c>
      <c r="B57" s="8">
        <v>49.97</v>
      </c>
      <c r="C57" s="8">
        <f t="shared" si="0"/>
        <v>1</v>
      </c>
      <c r="D57" s="8">
        <f t="shared" si="1"/>
        <v>0</v>
      </c>
      <c r="F57" s="8">
        <f t="shared" si="2"/>
        <v>49.97</v>
      </c>
      <c r="H57" s="8">
        <v>400.52</v>
      </c>
      <c r="I57" s="8">
        <v>339.94</v>
      </c>
    </row>
    <row r="58" spans="1:9">
      <c r="A58" s="8" t="s">
        <v>100</v>
      </c>
      <c r="B58" s="8">
        <v>49.91</v>
      </c>
      <c r="C58" s="8">
        <f t="shared" si="0"/>
        <v>1</v>
      </c>
      <c r="D58" s="8">
        <f t="shared" si="1"/>
        <v>0</v>
      </c>
      <c r="F58" s="8">
        <f t="shared" si="2"/>
        <v>49.91</v>
      </c>
      <c r="H58" s="8">
        <v>400.55</v>
      </c>
      <c r="I58" s="8">
        <v>346.96</v>
      </c>
    </row>
    <row r="59" spans="1:9">
      <c r="A59" s="8" t="s">
        <v>101</v>
      </c>
      <c r="B59" s="8">
        <v>49.95</v>
      </c>
      <c r="C59" s="8">
        <f t="shared" si="0"/>
        <v>1</v>
      </c>
      <c r="D59" s="8">
        <f t="shared" si="1"/>
        <v>0</v>
      </c>
      <c r="F59" s="8">
        <f t="shared" si="2"/>
        <v>49.95</v>
      </c>
      <c r="H59" s="8">
        <v>441.83</v>
      </c>
      <c r="I59" s="8">
        <v>355.73</v>
      </c>
    </row>
    <row r="60" spans="1:9">
      <c r="A60" s="8" t="s">
        <v>102</v>
      </c>
      <c r="B60" s="8">
        <v>49.92</v>
      </c>
      <c r="C60" s="8">
        <f t="shared" si="0"/>
        <v>1</v>
      </c>
      <c r="D60" s="8">
        <f t="shared" si="1"/>
        <v>0</v>
      </c>
      <c r="F60" s="8">
        <f t="shared" si="2"/>
        <v>49.92</v>
      </c>
      <c r="H60" s="8">
        <v>449.93</v>
      </c>
      <c r="I60" s="8">
        <v>365.36</v>
      </c>
    </row>
    <row r="61" spans="1:9">
      <c r="A61" s="8" t="s">
        <v>103</v>
      </c>
      <c r="B61" s="8">
        <v>49.93</v>
      </c>
      <c r="C61" s="8">
        <f t="shared" si="0"/>
        <v>1</v>
      </c>
      <c r="D61" s="8">
        <f t="shared" si="1"/>
        <v>0</v>
      </c>
      <c r="F61" s="8">
        <f t="shared" si="2"/>
        <v>49.93</v>
      </c>
      <c r="H61" s="8">
        <v>510.2</v>
      </c>
      <c r="I61" s="8">
        <v>366.81</v>
      </c>
    </row>
    <row r="62" spans="1:9">
      <c r="A62" s="8" t="s">
        <v>104</v>
      </c>
      <c r="B62" s="8">
        <v>49.92</v>
      </c>
      <c r="C62" s="8">
        <f t="shared" si="0"/>
        <v>1</v>
      </c>
      <c r="D62" s="8">
        <f t="shared" si="1"/>
        <v>0</v>
      </c>
      <c r="F62" s="8">
        <f t="shared" si="2"/>
        <v>49.92</v>
      </c>
      <c r="H62" s="8">
        <v>549.91</v>
      </c>
      <c r="I62" s="8">
        <v>367</v>
      </c>
    </row>
    <row r="63" spans="1:9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  <c r="H63" s="8">
        <v>570.27</v>
      </c>
      <c r="I63" s="8">
        <v>383.75</v>
      </c>
    </row>
    <row r="64" spans="1:9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  <c r="H64" s="8">
        <v>646.44000000000005</v>
      </c>
      <c r="I64" s="8">
        <v>387.16</v>
      </c>
    </row>
    <row r="65" spans="1:9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  <c r="H65" s="8">
        <v>700.13</v>
      </c>
      <c r="I65" s="8">
        <v>380.81</v>
      </c>
    </row>
    <row r="66" spans="1:9">
      <c r="A66" s="8" t="s">
        <v>108</v>
      </c>
      <c r="B66" s="8">
        <v>49.9</v>
      </c>
      <c r="C66" s="8">
        <f t="shared" si="0"/>
        <v>1</v>
      </c>
      <c r="D66" s="8">
        <f t="shared" si="1"/>
        <v>0</v>
      </c>
      <c r="F66" s="8">
        <f t="shared" si="2"/>
        <v>49.9</v>
      </c>
      <c r="H66" s="8">
        <v>1000</v>
      </c>
      <c r="I66" s="8">
        <v>416.65</v>
      </c>
    </row>
    <row r="67" spans="1:9">
      <c r="A67" s="8" t="s">
        <v>109</v>
      </c>
      <c r="B67" s="8">
        <v>50</v>
      </c>
      <c r="C67" s="8">
        <f t="shared" si="0"/>
        <v>1</v>
      </c>
      <c r="D67" s="8">
        <f t="shared" si="1"/>
        <v>0</v>
      </c>
      <c r="F67" s="8">
        <f t="shared" si="2"/>
        <v>50</v>
      </c>
      <c r="H67" s="8">
        <v>599.99</v>
      </c>
      <c r="I67" s="8">
        <v>502.72</v>
      </c>
    </row>
    <row r="68" spans="1:9">
      <c r="A68" s="8" t="s">
        <v>110</v>
      </c>
      <c r="B68" s="8">
        <v>49.98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49.98</v>
      </c>
      <c r="H68" s="8">
        <v>700.19</v>
      </c>
      <c r="I68" s="8">
        <v>521</v>
      </c>
    </row>
    <row r="69" spans="1:9">
      <c r="A69" s="8" t="s">
        <v>111</v>
      </c>
      <c r="B69" s="8">
        <v>49.97</v>
      </c>
      <c r="C69" s="8">
        <f t="shared" si="3"/>
        <v>1</v>
      </c>
      <c r="D69" s="8">
        <f t="shared" si="4"/>
        <v>0</v>
      </c>
      <c r="F69" s="8">
        <f t="shared" si="5"/>
        <v>49.97</v>
      </c>
      <c r="H69" s="8">
        <v>1000</v>
      </c>
      <c r="I69" s="8">
        <v>1000</v>
      </c>
    </row>
    <row r="70" spans="1:9">
      <c r="A70" s="8" t="s">
        <v>112</v>
      </c>
      <c r="B70" s="8">
        <v>49.9</v>
      </c>
      <c r="C70" s="8">
        <f t="shared" si="3"/>
        <v>1</v>
      </c>
      <c r="D70" s="8">
        <f t="shared" si="4"/>
        <v>0</v>
      </c>
      <c r="F70" s="8">
        <f t="shared" si="5"/>
        <v>49.9</v>
      </c>
      <c r="H70" s="8">
        <v>1000</v>
      </c>
      <c r="I70" s="8">
        <v>1000</v>
      </c>
    </row>
    <row r="71" spans="1:9">
      <c r="A71" s="8" t="s">
        <v>113</v>
      </c>
      <c r="B71" s="8">
        <v>50.03</v>
      </c>
      <c r="C71" s="8">
        <f t="shared" si="3"/>
        <v>1</v>
      </c>
      <c r="D71" s="8">
        <f t="shared" si="4"/>
        <v>0</v>
      </c>
      <c r="F71" s="8">
        <f t="shared" si="5"/>
        <v>50.03</v>
      </c>
      <c r="H71" s="8">
        <v>1000</v>
      </c>
      <c r="I71" s="8">
        <v>1000</v>
      </c>
    </row>
    <row r="72" spans="1:9">
      <c r="A72" s="8" t="s">
        <v>114</v>
      </c>
      <c r="B72" s="8">
        <v>49.95</v>
      </c>
      <c r="C72" s="8">
        <f t="shared" si="3"/>
        <v>1</v>
      </c>
      <c r="D72" s="8">
        <f t="shared" si="4"/>
        <v>0</v>
      </c>
      <c r="F72" s="8">
        <f t="shared" si="5"/>
        <v>49.95</v>
      </c>
      <c r="H72" s="8">
        <v>1000</v>
      </c>
      <c r="I72" s="8">
        <v>1000</v>
      </c>
    </row>
    <row r="73" spans="1:9">
      <c r="A73" s="8" t="s">
        <v>115</v>
      </c>
      <c r="B73" s="8">
        <v>49.92</v>
      </c>
      <c r="C73" s="8">
        <f t="shared" si="3"/>
        <v>1</v>
      </c>
      <c r="D73" s="8">
        <f t="shared" si="4"/>
        <v>0</v>
      </c>
      <c r="F73" s="8">
        <f t="shared" si="5"/>
        <v>49.92</v>
      </c>
      <c r="H73" s="8">
        <v>1000</v>
      </c>
      <c r="I73" s="8">
        <v>1000</v>
      </c>
    </row>
    <row r="74" spans="1:9">
      <c r="A74" s="8" t="s">
        <v>116</v>
      </c>
      <c r="B74" s="8">
        <v>49.92</v>
      </c>
      <c r="C74" s="8">
        <f t="shared" si="3"/>
        <v>1</v>
      </c>
      <c r="D74" s="8">
        <f t="shared" si="4"/>
        <v>0</v>
      </c>
      <c r="F74" s="8">
        <f t="shared" si="5"/>
        <v>49.92</v>
      </c>
      <c r="H74" s="8">
        <v>1000</v>
      </c>
      <c r="I74" s="8">
        <v>1000</v>
      </c>
    </row>
    <row r="75" spans="1:9">
      <c r="A75" s="8" t="s">
        <v>117</v>
      </c>
      <c r="B75" s="8">
        <v>49.97</v>
      </c>
      <c r="C75" s="8">
        <f t="shared" si="3"/>
        <v>1</v>
      </c>
      <c r="D75" s="8">
        <f t="shared" si="4"/>
        <v>0</v>
      </c>
      <c r="F75" s="8">
        <f t="shared" si="5"/>
        <v>49.97</v>
      </c>
      <c r="H75" s="8">
        <v>1000</v>
      </c>
      <c r="I75" s="8">
        <v>1000</v>
      </c>
    </row>
    <row r="76" spans="1:9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  <c r="H76" s="8">
        <v>1000</v>
      </c>
      <c r="I76" s="8">
        <v>1000</v>
      </c>
    </row>
    <row r="77" spans="1:9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  <c r="H77" s="8">
        <v>1000</v>
      </c>
      <c r="I77" s="8">
        <v>1000</v>
      </c>
    </row>
    <row r="78" spans="1:9">
      <c r="A78" s="8" t="s">
        <v>120</v>
      </c>
      <c r="B78" s="8">
        <v>50.03</v>
      </c>
      <c r="C78" s="8">
        <f t="shared" si="3"/>
        <v>1</v>
      </c>
      <c r="D78" s="8">
        <f t="shared" si="4"/>
        <v>0</v>
      </c>
      <c r="F78" s="8">
        <f t="shared" si="5"/>
        <v>50.03</v>
      </c>
      <c r="H78" s="8">
        <v>1000</v>
      </c>
      <c r="I78" s="8">
        <v>1000</v>
      </c>
    </row>
    <row r="79" spans="1:9">
      <c r="A79" s="8" t="s">
        <v>121</v>
      </c>
      <c r="B79" s="8">
        <v>50.07</v>
      </c>
      <c r="C79" s="8">
        <f t="shared" si="3"/>
        <v>1</v>
      </c>
      <c r="D79" s="8">
        <f t="shared" si="4"/>
        <v>0</v>
      </c>
      <c r="F79" s="8">
        <f t="shared" si="5"/>
        <v>50.07</v>
      </c>
      <c r="H79" s="8">
        <v>1000</v>
      </c>
      <c r="I79" s="8">
        <v>1000</v>
      </c>
    </row>
    <row r="80" spans="1:9">
      <c r="A80" s="8" t="s">
        <v>122</v>
      </c>
      <c r="B80" s="8">
        <v>50.05</v>
      </c>
      <c r="C80" s="8">
        <f t="shared" si="3"/>
        <v>1</v>
      </c>
      <c r="D80" s="8">
        <f t="shared" si="4"/>
        <v>0</v>
      </c>
      <c r="F80" s="8">
        <f t="shared" si="5"/>
        <v>50.05</v>
      </c>
      <c r="H80" s="8">
        <v>1000</v>
      </c>
      <c r="I80" s="8">
        <v>1000</v>
      </c>
    </row>
    <row r="81" spans="1:9">
      <c r="A81" s="8" t="s">
        <v>123</v>
      </c>
      <c r="B81" s="8">
        <v>50.04</v>
      </c>
      <c r="C81" s="8">
        <f t="shared" si="3"/>
        <v>1</v>
      </c>
      <c r="D81" s="8">
        <f t="shared" si="4"/>
        <v>0</v>
      </c>
      <c r="F81" s="8">
        <f t="shared" si="5"/>
        <v>50.04</v>
      </c>
      <c r="H81" s="8">
        <v>700.19</v>
      </c>
      <c r="I81" s="8">
        <v>595.70000000000005</v>
      </c>
    </row>
    <row r="82" spans="1:9">
      <c r="A82" s="8" t="s">
        <v>124</v>
      </c>
      <c r="B82" s="8">
        <v>50.06</v>
      </c>
      <c r="C82" s="8">
        <f t="shared" si="3"/>
        <v>1</v>
      </c>
      <c r="D82" s="8">
        <f t="shared" si="4"/>
        <v>0</v>
      </c>
      <c r="F82" s="8">
        <f t="shared" si="5"/>
        <v>50.06</v>
      </c>
      <c r="H82" s="8">
        <v>650.84</v>
      </c>
      <c r="I82" s="8">
        <v>531.37</v>
      </c>
    </row>
    <row r="83" spans="1:9">
      <c r="A83" s="8" t="s">
        <v>125</v>
      </c>
      <c r="B83" s="8">
        <v>50.01</v>
      </c>
      <c r="C83" s="8">
        <f t="shared" si="3"/>
        <v>1</v>
      </c>
      <c r="D83" s="8">
        <f t="shared" si="4"/>
        <v>0</v>
      </c>
      <c r="F83" s="8">
        <f t="shared" si="5"/>
        <v>50.01</v>
      </c>
      <c r="H83" s="8">
        <v>504.4</v>
      </c>
      <c r="I83" s="8">
        <v>504.4</v>
      </c>
    </row>
    <row r="84" spans="1:9">
      <c r="A84" s="8" t="s">
        <v>126</v>
      </c>
      <c r="B84" s="8">
        <v>50.02</v>
      </c>
      <c r="C84" s="8">
        <f t="shared" si="3"/>
        <v>1</v>
      </c>
      <c r="D84" s="8">
        <f t="shared" si="4"/>
        <v>0</v>
      </c>
      <c r="F84" s="8">
        <f t="shared" si="5"/>
        <v>50.02</v>
      </c>
      <c r="H84" s="8">
        <v>473.93</v>
      </c>
      <c r="I84" s="8">
        <v>473.93</v>
      </c>
    </row>
    <row r="85" spans="1:9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  <c r="H85" s="8">
        <v>475.06</v>
      </c>
      <c r="I85" s="8">
        <v>475.06</v>
      </c>
    </row>
    <row r="86" spans="1:9">
      <c r="A86" s="8" t="s">
        <v>128</v>
      </c>
      <c r="B86" s="8">
        <v>50.01</v>
      </c>
      <c r="C86" s="8">
        <f t="shared" si="3"/>
        <v>1</v>
      </c>
      <c r="D86" s="8">
        <f t="shared" si="4"/>
        <v>0</v>
      </c>
      <c r="F86" s="8">
        <f t="shared" si="5"/>
        <v>50.01</v>
      </c>
      <c r="H86" s="8">
        <v>461.51</v>
      </c>
      <c r="I86" s="8">
        <v>461.51</v>
      </c>
    </row>
    <row r="87" spans="1:9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  <c r="H87" s="8">
        <v>429.51</v>
      </c>
      <c r="I87" s="8">
        <v>429.51</v>
      </c>
    </row>
    <row r="88" spans="1:9">
      <c r="A88" s="8" t="s">
        <v>130</v>
      </c>
      <c r="B88" s="8">
        <v>50.02</v>
      </c>
      <c r="C88" s="8">
        <f t="shared" si="3"/>
        <v>1</v>
      </c>
      <c r="D88" s="8">
        <f t="shared" si="4"/>
        <v>0</v>
      </c>
      <c r="F88" s="8">
        <f t="shared" si="5"/>
        <v>50.02</v>
      </c>
      <c r="H88" s="8">
        <v>426.81</v>
      </c>
      <c r="I88" s="8">
        <v>426.81</v>
      </c>
    </row>
    <row r="89" spans="1:9">
      <c r="A89" s="8" t="s">
        <v>131</v>
      </c>
      <c r="B89" s="8">
        <v>50</v>
      </c>
      <c r="C89" s="8">
        <f t="shared" si="3"/>
        <v>1</v>
      </c>
      <c r="D89" s="8">
        <f t="shared" si="4"/>
        <v>0</v>
      </c>
      <c r="F89" s="8">
        <f t="shared" si="5"/>
        <v>50</v>
      </c>
      <c r="H89" s="8">
        <v>419.32</v>
      </c>
      <c r="I89" s="8">
        <v>407.05</v>
      </c>
    </row>
    <row r="90" spans="1:9">
      <c r="A90" s="8" t="s">
        <v>132</v>
      </c>
      <c r="B90" s="8">
        <v>49.98</v>
      </c>
      <c r="C90" s="8">
        <f t="shared" si="3"/>
        <v>1</v>
      </c>
      <c r="D90" s="8">
        <f t="shared" si="4"/>
        <v>0</v>
      </c>
      <c r="F90" s="8">
        <f t="shared" si="5"/>
        <v>49.98</v>
      </c>
      <c r="H90" s="8">
        <v>426.74</v>
      </c>
      <c r="I90" s="8">
        <v>426.74</v>
      </c>
    </row>
    <row r="91" spans="1:9">
      <c r="A91" s="8" t="s">
        <v>133</v>
      </c>
      <c r="B91" s="8">
        <v>49.96</v>
      </c>
      <c r="C91" s="8">
        <f t="shared" si="3"/>
        <v>1</v>
      </c>
      <c r="D91" s="8">
        <f t="shared" si="4"/>
        <v>0</v>
      </c>
      <c r="F91" s="8">
        <f t="shared" si="5"/>
        <v>49.96</v>
      </c>
      <c r="H91" s="8">
        <v>407.34</v>
      </c>
      <c r="I91" s="8">
        <v>402.36</v>
      </c>
    </row>
    <row r="92" spans="1:9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  <c r="H92" s="8">
        <v>450.68</v>
      </c>
      <c r="I92" s="8">
        <v>450.68</v>
      </c>
    </row>
    <row r="93" spans="1:9">
      <c r="A93" s="8" t="s">
        <v>135</v>
      </c>
      <c r="B93" s="8">
        <v>49.95</v>
      </c>
      <c r="C93" s="8">
        <f t="shared" si="3"/>
        <v>1</v>
      </c>
      <c r="D93" s="8">
        <f t="shared" si="4"/>
        <v>0</v>
      </c>
      <c r="F93" s="8">
        <f t="shared" si="5"/>
        <v>49.95</v>
      </c>
      <c r="H93" s="8">
        <v>459.41</v>
      </c>
      <c r="I93" s="8">
        <v>459.41</v>
      </c>
    </row>
    <row r="94" spans="1:9">
      <c r="A94" s="8" t="s">
        <v>136</v>
      </c>
      <c r="B94" s="8">
        <v>49.94</v>
      </c>
      <c r="C94" s="8">
        <f t="shared" si="3"/>
        <v>1</v>
      </c>
      <c r="D94" s="8">
        <f t="shared" si="4"/>
        <v>0</v>
      </c>
      <c r="F94" s="8">
        <f t="shared" si="5"/>
        <v>49.94</v>
      </c>
      <c r="H94" s="8">
        <v>459.4</v>
      </c>
      <c r="I94" s="8">
        <v>459.4</v>
      </c>
    </row>
    <row r="95" spans="1:9">
      <c r="A95" s="8" t="s">
        <v>137</v>
      </c>
      <c r="B95" s="8">
        <v>49.93</v>
      </c>
      <c r="C95" s="8">
        <f t="shared" si="3"/>
        <v>1</v>
      </c>
      <c r="D95" s="8">
        <f t="shared" si="4"/>
        <v>0</v>
      </c>
      <c r="F95" s="8">
        <f t="shared" si="5"/>
        <v>49.93</v>
      </c>
      <c r="H95" s="8">
        <v>446.53</v>
      </c>
      <c r="I95" s="8">
        <v>409.71</v>
      </c>
    </row>
    <row r="96" spans="1:9">
      <c r="A96" s="8" t="s">
        <v>138</v>
      </c>
      <c r="B96" s="8">
        <v>49.95</v>
      </c>
      <c r="C96" s="8">
        <f t="shared" si="3"/>
        <v>1</v>
      </c>
      <c r="D96" s="8">
        <f t="shared" si="4"/>
        <v>0</v>
      </c>
      <c r="F96" s="8">
        <f t="shared" si="5"/>
        <v>49.95</v>
      </c>
      <c r="H96" s="8">
        <v>441.86</v>
      </c>
      <c r="I96" s="8">
        <v>410.17</v>
      </c>
    </row>
    <row r="97" spans="1:9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  <c r="H97" s="8">
        <v>419.37</v>
      </c>
      <c r="I97" s="8">
        <v>405.41</v>
      </c>
    </row>
    <row r="98" spans="1:9" ht="13.5" thickBot="1">
      <c r="A98" s="8" t="s">
        <v>140</v>
      </c>
      <c r="B98" s="8">
        <v>49.99</v>
      </c>
      <c r="C98" s="8">
        <f t="shared" si="3"/>
        <v>1</v>
      </c>
      <c r="D98" s="8">
        <f t="shared" si="4"/>
        <v>0</v>
      </c>
      <c r="F98" s="8">
        <f t="shared" si="5"/>
        <v>49.99</v>
      </c>
      <c r="H98" s="8">
        <v>405.87</v>
      </c>
      <c r="I98" s="8">
        <v>405.87</v>
      </c>
    </row>
    <row r="99" spans="1:9" ht="13.5" thickBot="1">
      <c r="A99" s="8" t="s">
        <v>171</v>
      </c>
      <c r="B99" s="27">
        <f>AVERAGE(B3:B98)</f>
        <v>49.984270833333333</v>
      </c>
      <c r="C99" s="8">
        <f>SUM(C3:C98)/4000</f>
        <v>2.4E-2</v>
      </c>
      <c r="D99" s="8">
        <f>SUM(D3:D98)</f>
        <v>0</v>
      </c>
      <c r="F99" s="8">
        <f t="shared" si="5"/>
        <v>49.984270833333333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246.34</v>
      </c>
      <c r="L3" s="196">
        <v>9.11</v>
      </c>
      <c r="M3" s="196">
        <v>61.66</v>
      </c>
      <c r="N3" s="196">
        <v>24.07</v>
      </c>
      <c r="O3" s="196">
        <v>70.849999999999994</v>
      </c>
      <c r="P3" s="196">
        <v>19.77</v>
      </c>
      <c r="Q3" s="196">
        <v>4.3899999999999997</v>
      </c>
      <c r="R3" s="196">
        <v>18</v>
      </c>
      <c r="S3" s="196">
        <v>11.21</v>
      </c>
      <c r="T3" s="196">
        <v>0</v>
      </c>
      <c r="U3" s="196">
        <v>60.05</v>
      </c>
      <c r="V3" s="196">
        <v>8.8000000000000007</v>
      </c>
      <c r="W3" s="196">
        <v>19.2</v>
      </c>
      <c r="X3" s="196">
        <v>41.76</v>
      </c>
      <c r="Y3" s="196">
        <v>0</v>
      </c>
      <c r="Z3">
        <v>0</v>
      </c>
      <c r="AA3" s="196">
        <v>15.69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107.43</v>
      </c>
      <c r="AQ3" s="196">
        <v>32.56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246.34</v>
      </c>
      <c r="L4" s="196">
        <v>9.11</v>
      </c>
      <c r="M4" s="196">
        <v>61.66</v>
      </c>
      <c r="N4" s="196">
        <v>24.07</v>
      </c>
      <c r="O4" s="196">
        <v>70.849999999999994</v>
      </c>
      <c r="P4" s="196">
        <v>19.77</v>
      </c>
      <c r="Q4" s="196">
        <v>4.24</v>
      </c>
      <c r="R4" s="196">
        <v>18</v>
      </c>
      <c r="S4" s="196">
        <v>11.21</v>
      </c>
      <c r="T4" s="196">
        <v>0</v>
      </c>
      <c r="U4" s="196">
        <v>60.05</v>
      </c>
      <c r="V4" s="196">
        <v>8.8000000000000007</v>
      </c>
      <c r="W4" s="196">
        <v>19.2</v>
      </c>
      <c r="X4" s="196">
        <v>41.76</v>
      </c>
      <c r="Y4" s="196">
        <v>0</v>
      </c>
      <c r="Z4">
        <v>0</v>
      </c>
      <c r="AA4" s="196">
        <v>15.69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107.43</v>
      </c>
      <c r="AQ4" s="196">
        <v>32.56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246.34</v>
      </c>
      <c r="L5" s="196">
        <v>9.11</v>
      </c>
      <c r="M5" s="196">
        <v>61.66</v>
      </c>
      <c r="N5" s="196">
        <v>24.07</v>
      </c>
      <c r="O5" s="196">
        <v>70.849999999999994</v>
      </c>
      <c r="P5" s="196">
        <v>19.77</v>
      </c>
      <c r="Q5" s="196">
        <v>4.24</v>
      </c>
      <c r="R5" s="196">
        <v>18</v>
      </c>
      <c r="S5" s="196">
        <v>11.59</v>
      </c>
      <c r="T5" s="196">
        <v>0</v>
      </c>
      <c r="U5" s="196">
        <v>60.05</v>
      </c>
      <c r="V5" s="196">
        <v>8.8000000000000007</v>
      </c>
      <c r="W5" s="196">
        <v>19.2</v>
      </c>
      <c r="X5" s="196">
        <v>41.76</v>
      </c>
      <c r="Y5" s="196">
        <v>0</v>
      </c>
      <c r="Z5">
        <v>0</v>
      </c>
      <c r="AA5" s="196">
        <v>15.69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107.43</v>
      </c>
      <c r="AQ5" s="196">
        <v>32.56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246.34</v>
      </c>
      <c r="L6" s="196">
        <v>9.11</v>
      </c>
      <c r="M6" s="196">
        <v>61.66</v>
      </c>
      <c r="N6" s="196">
        <v>24.07</v>
      </c>
      <c r="O6" s="196">
        <v>70.849999999999994</v>
      </c>
      <c r="P6" s="196">
        <v>19.77</v>
      </c>
      <c r="Q6" s="196">
        <v>4.24</v>
      </c>
      <c r="R6" s="196">
        <v>18</v>
      </c>
      <c r="S6" s="196">
        <v>11.21</v>
      </c>
      <c r="T6" s="196">
        <v>0</v>
      </c>
      <c r="U6" s="196">
        <v>60.05</v>
      </c>
      <c r="V6" s="196">
        <v>8.8000000000000007</v>
      </c>
      <c r="W6" s="196">
        <v>19.2</v>
      </c>
      <c r="X6" s="196">
        <v>41.76</v>
      </c>
      <c r="Y6" s="196">
        <v>0</v>
      </c>
      <c r="Z6">
        <v>0</v>
      </c>
      <c r="AA6" s="196">
        <v>15.69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107.43</v>
      </c>
      <c r="AQ6" s="196">
        <v>32.56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246.34</v>
      </c>
      <c r="L7" s="196">
        <v>9.11</v>
      </c>
      <c r="M7" s="196">
        <v>61.66</v>
      </c>
      <c r="N7" s="196">
        <v>24.07</v>
      </c>
      <c r="O7" s="196">
        <v>70.849999999999994</v>
      </c>
      <c r="P7" s="196">
        <v>19.77</v>
      </c>
      <c r="Q7" s="196">
        <v>4.24</v>
      </c>
      <c r="R7" s="196">
        <v>18</v>
      </c>
      <c r="S7" s="196">
        <v>11.21</v>
      </c>
      <c r="T7" s="196">
        <v>0</v>
      </c>
      <c r="U7" s="196">
        <v>60.05</v>
      </c>
      <c r="V7" s="196">
        <v>8.8000000000000007</v>
      </c>
      <c r="W7" s="196">
        <v>19.510000000000002</v>
      </c>
      <c r="X7" s="196">
        <v>41.76</v>
      </c>
      <c r="Y7" s="196">
        <v>0</v>
      </c>
      <c r="Z7">
        <v>0</v>
      </c>
      <c r="AA7" s="196">
        <v>15.69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107.43</v>
      </c>
      <c r="AQ7" s="196">
        <v>32.56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246.34</v>
      </c>
      <c r="L8" s="196">
        <v>9.11</v>
      </c>
      <c r="M8" s="196">
        <v>61.66</v>
      </c>
      <c r="N8" s="196">
        <v>24.07</v>
      </c>
      <c r="O8" s="196">
        <v>70.849999999999994</v>
      </c>
      <c r="P8" s="196">
        <v>19.77</v>
      </c>
      <c r="Q8" s="196">
        <v>4.24</v>
      </c>
      <c r="R8" s="196">
        <v>18</v>
      </c>
      <c r="S8" s="196">
        <v>11.21</v>
      </c>
      <c r="T8" s="196">
        <v>0</v>
      </c>
      <c r="U8" s="196">
        <v>60.05</v>
      </c>
      <c r="V8" s="196">
        <v>8.8000000000000007</v>
      </c>
      <c r="W8" s="196">
        <v>19.2</v>
      </c>
      <c r="X8" s="196">
        <v>41.76</v>
      </c>
      <c r="Y8" s="196">
        <v>0</v>
      </c>
      <c r="Z8">
        <v>0</v>
      </c>
      <c r="AA8" s="196">
        <v>15.69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107.43</v>
      </c>
      <c r="AQ8" s="196">
        <v>32.56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246.34</v>
      </c>
      <c r="L9" s="196">
        <v>9.11</v>
      </c>
      <c r="M9" s="196">
        <v>61.66</v>
      </c>
      <c r="N9" s="196">
        <v>24.07</v>
      </c>
      <c r="O9" s="196">
        <v>70.849999999999994</v>
      </c>
      <c r="P9" s="196">
        <v>19.77</v>
      </c>
      <c r="Q9" s="196">
        <v>4.24</v>
      </c>
      <c r="R9" s="196">
        <v>18</v>
      </c>
      <c r="S9" s="196">
        <v>11.21</v>
      </c>
      <c r="T9" s="196">
        <v>0</v>
      </c>
      <c r="U9" s="196">
        <v>60.05</v>
      </c>
      <c r="V9" s="196">
        <v>8.8000000000000007</v>
      </c>
      <c r="W9" s="196">
        <v>19.2</v>
      </c>
      <c r="X9" s="196">
        <v>41.76</v>
      </c>
      <c r="Y9" s="196">
        <v>0</v>
      </c>
      <c r="Z9">
        <v>0</v>
      </c>
      <c r="AA9" s="196">
        <v>15.69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107.43</v>
      </c>
      <c r="AQ9" s="196">
        <v>32.56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246.34</v>
      </c>
      <c r="L10" s="196">
        <v>9.11</v>
      </c>
      <c r="M10" s="196">
        <v>61.66</v>
      </c>
      <c r="N10" s="196">
        <v>24.07</v>
      </c>
      <c r="O10" s="196">
        <v>70.849999999999994</v>
      </c>
      <c r="P10" s="196">
        <v>19.77</v>
      </c>
      <c r="Q10" s="196">
        <v>4.24</v>
      </c>
      <c r="R10" s="196">
        <v>18</v>
      </c>
      <c r="S10" s="196">
        <v>11.21</v>
      </c>
      <c r="T10" s="196">
        <v>0</v>
      </c>
      <c r="U10" s="196">
        <v>60.05</v>
      </c>
      <c r="V10" s="196">
        <v>8.8000000000000007</v>
      </c>
      <c r="W10" s="196">
        <v>19.2</v>
      </c>
      <c r="X10" s="196">
        <v>41.76</v>
      </c>
      <c r="Y10" s="196">
        <v>0</v>
      </c>
      <c r="Z10">
        <v>0</v>
      </c>
      <c r="AA10" s="196">
        <v>15.69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107.43</v>
      </c>
      <c r="AQ10" s="196">
        <v>32.56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246.34</v>
      </c>
      <c r="L11" s="196">
        <v>9.11</v>
      </c>
      <c r="M11" s="196">
        <v>61.66</v>
      </c>
      <c r="N11" s="196">
        <v>24.07</v>
      </c>
      <c r="O11" s="196">
        <v>70.849999999999994</v>
      </c>
      <c r="P11" s="196">
        <v>19.77</v>
      </c>
      <c r="Q11" s="196">
        <v>4.24</v>
      </c>
      <c r="R11" s="196">
        <v>18</v>
      </c>
      <c r="S11" s="196">
        <v>11.21</v>
      </c>
      <c r="T11" s="196">
        <v>0</v>
      </c>
      <c r="U11" s="196">
        <v>60.05</v>
      </c>
      <c r="V11" s="196">
        <v>8.8000000000000007</v>
      </c>
      <c r="W11" s="196">
        <v>19.2</v>
      </c>
      <c r="X11" s="196">
        <v>41.76</v>
      </c>
      <c r="Y11" s="196">
        <v>0</v>
      </c>
      <c r="Z11">
        <v>0</v>
      </c>
      <c r="AA11" s="196">
        <v>15.69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107.43</v>
      </c>
      <c r="AQ11" s="196">
        <v>32.56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246.34</v>
      </c>
      <c r="L12" s="196">
        <v>9.11</v>
      </c>
      <c r="M12" s="196">
        <v>61.66</v>
      </c>
      <c r="N12" s="196">
        <v>24.07</v>
      </c>
      <c r="O12" s="196">
        <v>70.849999999999994</v>
      </c>
      <c r="P12" s="196">
        <v>19.77</v>
      </c>
      <c r="Q12" s="196">
        <v>4.24</v>
      </c>
      <c r="R12" s="196">
        <v>18</v>
      </c>
      <c r="S12" s="196">
        <v>11.21</v>
      </c>
      <c r="T12" s="196">
        <v>0</v>
      </c>
      <c r="U12" s="196">
        <v>60.05</v>
      </c>
      <c r="V12" s="196">
        <v>8.8000000000000007</v>
      </c>
      <c r="W12" s="196">
        <v>19.2</v>
      </c>
      <c r="X12" s="196">
        <v>41.76</v>
      </c>
      <c r="Y12" s="196">
        <v>0</v>
      </c>
      <c r="Z12">
        <v>0</v>
      </c>
      <c r="AA12" s="196">
        <v>15.69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107.43</v>
      </c>
      <c r="AQ12" s="196">
        <v>32.56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246.34</v>
      </c>
      <c r="L13" s="196">
        <v>9.11</v>
      </c>
      <c r="M13" s="196">
        <v>61.66</v>
      </c>
      <c r="N13" s="196">
        <v>24.07</v>
      </c>
      <c r="O13" s="196">
        <v>70.849999999999994</v>
      </c>
      <c r="P13" s="196">
        <v>19.77</v>
      </c>
      <c r="Q13" s="196">
        <v>4.24</v>
      </c>
      <c r="R13" s="196">
        <v>18</v>
      </c>
      <c r="S13" s="196">
        <v>11.21</v>
      </c>
      <c r="T13" s="196">
        <v>0</v>
      </c>
      <c r="U13" s="196">
        <v>60.05</v>
      </c>
      <c r="V13" s="196">
        <v>8.8000000000000007</v>
      </c>
      <c r="W13" s="196">
        <v>19.2</v>
      </c>
      <c r="X13" s="196">
        <v>41.76</v>
      </c>
      <c r="Y13" s="196">
        <v>0</v>
      </c>
      <c r="Z13">
        <v>0</v>
      </c>
      <c r="AA13" s="196">
        <v>15.69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107.43</v>
      </c>
      <c r="AQ13" s="196">
        <v>32.56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246.34</v>
      </c>
      <c r="L14" s="196">
        <v>9.11</v>
      </c>
      <c r="M14" s="196">
        <v>61.66</v>
      </c>
      <c r="N14" s="196">
        <v>24.07</v>
      </c>
      <c r="O14" s="196">
        <v>70.849999999999994</v>
      </c>
      <c r="P14" s="196">
        <v>19.77</v>
      </c>
      <c r="Q14" s="196">
        <v>4.24</v>
      </c>
      <c r="R14" s="196">
        <v>18</v>
      </c>
      <c r="S14" s="196">
        <v>11.21</v>
      </c>
      <c r="T14" s="196">
        <v>0</v>
      </c>
      <c r="U14" s="196">
        <v>60.05</v>
      </c>
      <c r="V14" s="196">
        <v>8.8000000000000007</v>
      </c>
      <c r="W14" s="196">
        <v>19.2</v>
      </c>
      <c r="X14" s="196">
        <v>41.76</v>
      </c>
      <c r="Y14" s="196">
        <v>0</v>
      </c>
      <c r="Z14">
        <v>0</v>
      </c>
      <c r="AA14" s="196">
        <v>15.69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107.43</v>
      </c>
      <c r="AQ14" s="196">
        <v>32.56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246.34</v>
      </c>
      <c r="L15" s="196">
        <v>9.11</v>
      </c>
      <c r="M15" s="196">
        <v>61.66</v>
      </c>
      <c r="N15" s="196">
        <v>24.07</v>
      </c>
      <c r="O15" s="196">
        <v>70.849999999999994</v>
      </c>
      <c r="P15" s="196">
        <v>19.77</v>
      </c>
      <c r="Q15" s="196">
        <v>4.24</v>
      </c>
      <c r="R15" s="196">
        <v>18</v>
      </c>
      <c r="S15" s="196">
        <v>11.21</v>
      </c>
      <c r="T15" s="196">
        <v>0</v>
      </c>
      <c r="U15" s="196">
        <v>60.05</v>
      </c>
      <c r="V15" s="196">
        <v>8.8000000000000007</v>
      </c>
      <c r="W15" s="196">
        <v>19.2</v>
      </c>
      <c r="X15" s="196">
        <v>41.76</v>
      </c>
      <c r="Y15" s="196">
        <v>0</v>
      </c>
      <c r="Z15">
        <v>0</v>
      </c>
      <c r="AA15" s="196">
        <v>15.69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107.43</v>
      </c>
      <c r="AQ15" s="196">
        <v>32.56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246.34</v>
      </c>
      <c r="L16" s="196">
        <v>9.11</v>
      </c>
      <c r="M16" s="196">
        <v>61.66</v>
      </c>
      <c r="N16" s="196">
        <v>24.07</v>
      </c>
      <c r="O16" s="196">
        <v>70.849999999999994</v>
      </c>
      <c r="P16" s="196">
        <v>19.77</v>
      </c>
      <c r="Q16" s="196">
        <v>4.24</v>
      </c>
      <c r="R16" s="196">
        <v>17.260000000000002</v>
      </c>
      <c r="S16" s="196">
        <v>11.21</v>
      </c>
      <c r="T16" s="196">
        <v>0</v>
      </c>
      <c r="U16" s="196">
        <v>60.05</v>
      </c>
      <c r="V16" s="196">
        <v>8.8000000000000007</v>
      </c>
      <c r="W16" s="196">
        <v>19.2</v>
      </c>
      <c r="X16" s="196">
        <v>41.76</v>
      </c>
      <c r="Y16" s="196">
        <v>0</v>
      </c>
      <c r="Z16">
        <v>0</v>
      </c>
      <c r="AA16" s="196">
        <v>15.69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107.43</v>
      </c>
      <c r="AQ16" s="196">
        <v>32.56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246.34</v>
      </c>
      <c r="L17" s="196">
        <v>9.11</v>
      </c>
      <c r="M17" s="196">
        <v>61.66</v>
      </c>
      <c r="N17" s="196">
        <v>24.07</v>
      </c>
      <c r="O17" s="196">
        <v>70.849999999999994</v>
      </c>
      <c r="P17" s="196">
        <v>19.77</v>
      </c>
      <c r="Q17" s="196">
        <v>4.24</v>
      </c>
      <c r="R17" s="196">
        <v>18</v>
      </c>
      <c r="S17" s="196">
        <v>11.21</v>
      </c>
      <c r="T17" s="196">
        <v>0</v>
      </c>
      <c r="U17" s="196">
        <v>60.05</v>
      </c>
      <c r="V17" s="196">
        <v>8.8000000000000007</v>
      </c>
      <c r="W17" s="196">
        <v>19.2</v>
      </c>
      <c r="X17" s="196">
        <v>41.76</v>
      </c>
      <c r="Y17" s="196">
        <v>0</v>
      </c>
      <c r="Z17">
        <v>0</v>
      </c>
      <c r="AA17" s="196">
        <v>15.69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107.43</v>
      </c>
      <c r="AQ17" s="196">
        <v>32.56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246.34</v>
      </c>
      <c r="L18" s="196">
        <v>9.11</v>
      </c>
      <c r="M18" s="196">
        <v>61.66</v>
      </c>
      <c r="N18" s="196">
        <v>24.07</v>
      </c>
      <c r="O18" s="196">
        <v>70.849999999999994</v>
      </c>
      <c r="P18" s="196">
        <v>19.77</v>
      </c>
      <c r="Q18" s="196">
        <v>4.24</v>
      </c>
      <c r="R18" s="196">
        <v>18</v>
      </c>
      <c r="S18" s="196">
        <v>11.21</v>
      </c>
      <c r="T18" s="196">
        <v>0</v>
      </c>
      <c r="U18" s="196">
        <v>60.05</v>
      </c>
      <c r="V18" s="196">
        <v>8.8000000000000007</v>
      </c>
      <c r="W18" s="196">
        <v>19.2</v>
      </c>
      <c r="X18" s="196">
        <v>41.76</v>
      </c>
      <c r="Y18" s="196">
        <v>0</v>
      </c>
      <c r="Z18">
        <v>0</v>
      </c>
      <c r="AA18" s="196">
        <v>15.69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107.43</v>
      </c>
      <c r="AQ18" s="196">
        <v>32.56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246.34</v>
      </c>
      <c r="L19" s="196">
        <v>9.11</v>
      </c>
      <c r="M19" s="196">
        <v>61.66</v>
      </c>
      <c r="N19" s="196">
        <v>24.07</v>
      </c>
      <c r="O19" s="196">
        <v>70.849999999999994</v>
      </c>
      <c r="P19" s="196">
        <v>19.77</v>
      </c>
      <c r="Q19" s="196">
        <v>4.24</v>
      </c>
      <c r="R19" s="196">
        <v>18</v>
      </c>
      <c r="S19" s="196">
        <v>11.21</v>
      </c>
      <c r="T19" s="196">
        <v>0</v>
      </c>
      <c r="U19" s="196">
        <v>60.05</v>
      </c>
      <c r="V19" s="196">
        <v>8.8000000000000007</v>
      </c>
      <c r="W19" s="196">
        <v>19.2</v>
      </c>
      <c r="X19" s="196">
        <v>41.76</v>
      </c>
      <c r="Y19" s="196">
        <v>0</v>
      </c>
      <c r="Z19">
        <v>0</v>
      </c>
      <c r="AA19" s="196">
        <v>15.69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107.43</v>
      </c>
      <c r="AQ19" s="196">
        <v>32.56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246.34</v>
      </c>
      <c r="L20" s="196">
        <v>9.11</v>
      </c>
      <c r="M20" s="196">
        <v>61.66</v>
      </c>
      <c r="N20" s="196">
        <v>24.07</v>
      </c>
      <c r="O20" s="196">
        <v>70.849999999999994</v>
      </c>
      <c r="P20" s="196">
        <v>19.77</v>
      </c>
      <c r="Q20" s="196">
        <v>4.24</v>
      </c>
      <c r="R20" s="196">
        <v>18</v>
      </c>
      <c r="S20" s="196">
        <v>11.21</v>
      </c>
      <c r="T20" s="196">
        <v>0</v>
      </c>
      <c r="U20" s="196">
        <v>60.05</v>
      </c>
      <c r="V20" s="196">
        <v>8.8000000000000007</v>
      </c>
      <c r="W20" s="196">
        <v>19.2</v>
      </c>
      <c r="X20" s="196">
        <v>41.76</v>
      </c>
      <c r="Y20" s="196">
        <v>0</v>
      </c>
      <c r="Z20">
        <v>0</v>
      </c>
      <c r="AA20" s="196">
        <v>15.69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107.43</v>
      </c>
      <c r="AQ20" s="196">
        <v>32.56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246.34</v>
      </c>
      <c r="L21" s="196">
        <v>9.11</v>
      </c>
      <c r="M21" s="196">
        <v>61.66</v>
      </c>
      <c r="N21" s="196">
        <v>31.42</v>
      </c>
      <c r="O21" s="196">
        <v>70.849999999999994</v>
      </c>
      <c r="P21" s="196">
        <v>19.77</v>
      </c>
      <c r="Q21" s="196">
        <v>4.24</v>
      </c>
      <c r="R21" s="196">
        <v>18</v>
      </c>
      <c r="S21" s="196">
        <v>11.21</v>
      </c>
      <c r="T21" s="196">
        <v>0</v>
      </c>
      <c r="U21" s="196">
        <v>60.05</v>
      </c>
      <c r="V21" s="196">
        <v>8.8000000000000007</v>
      </c>
      <c r="W21" s="196">
        <v>19.2</v>
      </c>
      <c r="X21" s="196">
        <v>41.76</v>
      </c>
      <c r="Y21" s="196">
        <v>0</v>
      </c>
      <c r="Z21">
        <v>0</v>
      </c>
      <c r="AA21" s="196">
        <v>15.69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107.43</v>
      </c>
      <c r="AQ21" s="196">
        <v>32.56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246.34</v>
      </c>
      <c r="L22" s="196">
        <v>9.11</v>
      </c>
      <c r="M22" s="196">
        <v>61.66</v>
      </c>
      <c r="N22" s="196">
        <v>34.9</v>
      </c>
      <c r="O22" s="196">
        <v>70.849999999999994</v>
      </c>
      <c r="P22" s="196">
        <v>19.77</v>
      </c>
      <c r="Q22" s="196">
        <v>4.24</v>
      </c>
      <c r="R22" s="196">
        <v>16.559999999999999</v>
      </c>
      <c r="S22" s="196">
        <v>11.21</v>
      </c>
      <c r="T22" s="196">
        <v>0</v>
      </c>
      <c r="U22" s="196">
        <v>60.05</v>
      </c>
      <c r="V22" s="196">
        <v>8.8000000000000007</v>
      </c>
      <c r="W22" s="196">
        <v>19.2</v>
      </c>
      <c r="X22" s="196">
        <v>41.76</v>
      </c>
      <c r="Y22" s="196">
        <v>0</v>
      </c>
      <c r="Z22">
        <v>0</v>
      </c>
      <c r="AA22" s="196">
        <v>15.69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107.43</v>
      </c>
      <c r="AQ22" s="196">
        <v>32.56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246.34</v>
      </c>
      <c r="L23" s="196">
        <v>9.11</v>
      </c>
      <c r="M23" s="196">
        <v>61.66</v>
      </c>
      <c r="N23" s="196">
        <v>34.9</v>
      </c>
      <c r="O23" s="196">
        <v>70.849999999999994</v>
      </c>
      <c r="P23" s="196">
        <v>19.77</v>
      </c>
      <c r="Q23" s="196">
        <v>4.24</v>
      </c>
      <c r="R23" s="196">
        <v>18</v>
      </c>
      <c r="S23" s="196">
        <v>11.21</v>
      </c>
      <c r="T23" s="196">
        <v>0</v>
      </c>
      <c r="U23" s="196">
        <v>60.05</v>
      </c>
      <c r="V23" s="196">
        <v>8.8000000000000007</v>
      </c>
      <c r="W23" s="196">
        <v>19.2</v>
      </c>
      <c r="X23" s="196">
        <v>41.76</v>
      </c>
      <c r="Y23" s="196">
        <v>0</v>
      </c>
      <c r="Z23">
        <v>0</v>
      </c>
      <c r="AA23" s="196">
        <v>15.69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107.43</v>
      </c>
      <c r="AQ23" s="196">
        <v>32.56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246.34</v>
      </c>
      <c r="L24" s="196">
        <v>9.11</v>
      </c>
      <c r="M24" s="196">
        <v>61.66</v>
      </c>
      <c r="N24" s="196">
        <v>34.9</v>
      </c>
      <c r="O24" s="196">
        <v>70.849999999999994</v>
      </c>
      <c r="P24" s="196">
        <v>19.77</v>
      </c>
      <c r="Q24" s="196">
        <v>4.24</v>
      </c>
      <c r="R24" s="196">
        <v>18</v>
      </c>
      <c r="S24" s="196">
        <v>11.21</v>
      </c>
      <c r="T24" s="196">
        <v>0</v>
      </c>
      <c r="U24" s="196">
        <v>60.05</v>
      </c>
      <c r="V24" s="196">
        <v>8.8000000000000007</v>
      </c>
      <c r="W24" s="196">
        <v>19.2</v>
      </c>
      <c r="X24" s="196">
        <v>41.76</v>
      </c>
      <c r="Y24" s="196">
        <v>0</v>
      </c>
      <c r="Z24">
        <v>0</v>
      </c>
      <c r="AA24" s="196">
        <v>15.69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107.43</v>
      </c>
      <c r="AQ24" s="196">
        <v>32.56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246.34</v>
      </c>
      <c r="L25" s="196">
        <v>9.11</v>
      </c>
      <c r="M25" s="196">
        <v>61.66</v>
      </c>
      <c r="N25" s="196">
        <v>42.85</v>
      </c>
      <c r="O25" s="196">
        <v>70.849999999999994</v>
      </c>
      <c r="P25" s="196">
        <v>19.77</v>
      </c>
      <c r="Q25" s="196">
        <v>4.24</v>
      </c>
      <c r="R25" s="196">
        <v>18</v>
      </c>
      <c r="S25" s="196">
        <v>11.21</v>
      </c>
      <c r="T25" s="196">
        <v>0</v>
      </c>
      <c r="U25" s="196">
        <v>60.05</v>
      </c>
      <c r="V25" s="196">
        <v>8.8000000000000007</v>
      </c>
      <c r="W25" s="196">
        <v>19.2</v>
      </c>
      <c r="X25" s="196">
        <v>41.76</v>
      </c>
      <c r="Y25" s="196">
        <v>0</v>
      </c>
      <c r="Z25">
        <v>0</v>
      </c>
      <c r="AA25" s="196">
        <v>15.69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107.43</v>
      </c>
      <c r="AQ25" s="196">
        <v>32.56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246.34</v>
      </c>
      <c r="L26" s="196">
        <v>9.11</v>
      </c>
      <c r="M26" s="196">
        <v>61.66</v>
      </c>
      <c r="N26" s="196">
        <v>45.53</v>
      </c>
      <c r="O26" s="196">
        <v>70.849999999999994</v>
      </c>
      <c r="P26" s="196">
        <v>19.77</v>
      </c>
      <c r="Q26" s="196">
        <v>4.24</v>
      </c>
      <c r="R26" s="196">
        <v>18</v>
      </c>
      <c r="S26" s="196">
        <v>11.21</v>
      </c>
      <c r="T26" s="196">
        <v>0</v>
      </c>
      <c r="U26" s="196">
        <v>60.05</v>
      </c>
      <c r="V26" s="196">
        <v>8.8000000000000007</v>
      </c>
      <c r="W26" s="196">
        <v>19.2</v>
      </c>
      <c r="X26" s="196">
        <v>41.76</v>
      </c>
      <c r="Y26" s="196">
        <v>0</v>
      </c>
      <c r="Z26">
        <v>0</v>
      </c>
      <c r="AA26" s="196">
        <v>15.69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107.43</v>
      </c>
      <c r="AQ26" s="196">
        <v>32.56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246.34</v>
      </c>
      <c r="L27" s="196">
        <v>9.11</v>
      </c>
      <c r="M27" s="196">
        <v>61.66</v>
      </c>
      <c r="N27" s="196">
        <v>45.53</v>
      </c>
      <c r="O27" s="196">
        <v>70.849999999999994</v>
      </c>
      <c r="P27" s="196">
        <v>19.77</v>
      </c>
      <c r="Q27" s="196">
        <v>4.24</v>
      </c>
      <c r="R27" s="196">
        <v>18</v>
      </c>
      <c r="S27" s="196">
        <v>11.21</v>
      </c>
      <c r="T27" s="196">
        <v>0</v>
      </c>
      <c r="U27" s="196">
        <v>60.05</v>
      </c>
      <c r="V27" s="196">
        <v>8.8000000000000007</v>
      </c>
      <c r="W27" s="196">
        <v>19.2</v>
      </c>
      <c r="X27" s="196">
        <v>41.76</v>
      </c>
      <c r="Y27" s="196">
        <v>0</v>
      </c>
      <c r="Z27">
        <v>0</v>
      </c>
      <c r="AA27" s="196">
        <v>15.19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107.43</v>
      </c>
      <c r="AQ27" s="196">
        <v>32.56</v>
      </c>
      <c r="AR27" s="196">
        <v>0.48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246.34</v>
      </c>
      <c r="L28" s="196">
        <v>9.11</v>
      </c>
      <c r="M28" s="196">
        <v>61.66</v>
      </c>
      <c r="N28" s="196">
        <v>47.67</v>
      </c>
      <c r="O28" s="196">
        <v>70.849999999999994</v>
      </c>
      <c r="P28" s="196">
        <v>19.77</v>
      </c>
      <c r="Q28" s="196">
        <v>4.24</v>
      </c>
      <c r="R28" s="196">
        <v>18</v>
      </c>
      <c r="S28" s="196">
        <v>11.21</v>
      </c>
      <c r="T28" s="196">
        <v>0</v>
      </c>
      <c r="U28" s="196">
        <v>60.05</v>
      </c>
      <c r="V28" s="196">
        <v>8.8000000000000007</v>
      </c>
      <c r="W28" s="196">
        <v>19.2</v>
      </c>
      <c r="X28" s="196">
        <v>41.76</v>
      </c>
      <c r="Y28" s="196">
        <v>0</v>
      </c>
      <c r="Z28">
        <v>0</v>
      </c>
      <c r="AA28" s="196">
        <v>15.19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107.43</v>
      </c>
      <c r="AQ28" s="196">
        <v>32.56</v>
      </c>
      <c r="AR28" s="196">
        <v>1.92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246.34</v>
      </c>
      <c r="L29" s="196">
        <v>9.11</v>
      </c>
      <c r="M29" s="196">
        <v>61.66</v>
      </c>
      <c r="N29" s="196">
        <v>47.67</v>
      </c>
      <c r="O29" s="196">
        <v>70.849999999999994</v>
      </c>
      <c r="P29" s="196">
        <v>19.77</v>
      </c>
      <c r="Q29" s="196">
        <v>4.24</v>
      </c>
      <c r="R29" s="196">
        <v>18</v>
      </c>
      <c r="S29" s="196">
        <v>11.21</v>
      </c>
      <c r="T29" s="196">
        <v>0</v>
      </c>
      <c r="U29" s="196">
        <v>60.05</v>
      </c>
      <c r="V29" s="196">
        <v>8.8000000000000007</v>
      </c>
      <c r="W29" s="196">
        <v>19.2</v>
      </c>
      <c r="X29" s="196">
        <v>41.76</v>
      </c>
      <c r="Y29" s="196">
        <v>0</v>
      </c>
      <c r="Z29">
        <v>0</v>
      </c>
      <c r="AA29" s="196">
        <v>15.19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107.43</v>
      </c>
      <c r="AQ29" s="196">
        <v>32.56</v>
      </c>
      <c r="AR29" s="196">
        <v>6.72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246.34</v>
      </c>
      <c r="L30" s="196">
        <v>9.11</v>
      </c>
      <c r="M30" s="196">
        <v>61.66</v>
      </c>
      <c r="N30" s="196">
        <v>47.67</v>
      </c>
      <c r="O30" s="196">
        <v>70.849999999999994</v>
      </c>
      <c r="P30" s="196">
        <v>19.77</v>
      </c>
      <c r="Q30" s="196">
        <v>4.24</v>
      </c>
      <c r="R30" s="196">
        <v>18</v>
      </c>
      <c r="S30" s="196">
        <v>11.21</v>
      </c>
      <c r="T30" s="196">
        <v>0</v>
      </c>
      <c r="U30" s="196">
        <v>60.05</v>
      </c>
      <c r="V30" s="196">
        <v>8.8000000000000007</v>
      </c>
      <c r="W30" s="196">
        <v>19.2</v>
      </c>
      <c r="X30" s="196">
        <v>41.76</v>
      </c>
      <c r="Y30" s="196">
        <v>0</v>
      </c>
      <c r="Z30">
        <v>0</v>
      </c>
      <c r="AA30" s="196">
        <v>15.19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107.43</v>
      </c>
      <c r="AQ30" s="196">
        <v>32.56</v>
      </c>
      <c r="AR30" s="196">
        <v>20.59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246.34</v>
      </c>
      <c r="L31" s="196">
        <v>9.11</v>
      </c>
      <c r="M31" s="196">
        <v>61.66</v>
      </c>
      <c r="N31" s="196">
        <v>47.67</v>
      </c>
      <c r="O31" s="196">
        <v>70.849999999999994</v>
      </c>
      <c r="P31" s="196">
        <v>19.77</v>
      </c>
      <c r="Q31" s="196">
        <v>4.24</v>
      </c>
      <c r="R31" s="196">
        <v>18</v>
      </c>
      <c r="S31" s="196">
        <v>11.21</v>
      </c>
      <c r="T31" s="196">
        <v>0</v>
      </c>
      <c r="U31" s="196">
        <v>60.05</v>
      </c>
      <c r="V31" s="196">
        <v>8.8000000000000007</v>
      </c>
      <c r="W31" s="196">
        <v>19.2</v>
      </c>
      <c r="X31" s="196">
        <v>41.76</v>
      </c>
      <c r="Y31" s="196">
        <v>0</v>
      </c>
      <c r="Z31">
        <v>0</v>
      </c>
      <c r="AA31" s="196">
        <v>15.19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107.43</v>
      </c>
      <c r="AQ31" s="196">
        <v>32.56</v>
      </c>
      <c r="AR31" s="196">
        <v>41.5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246.34</v>
      </c>
      <c r="L32" s="196">
        <v>9.11</v>
      </c>
      <c r="M32" s="196">
        <v>61.66</v>
      </c>
      <c r="N32" s="196">
        <v>47.67</v>
      </c>
      <c r="O32" s="196">
        <v>70.849999999999994</v>
      </c>
      <c r="P32" s="196">
        <v>19.77</v>
      </c>
      <c r="Q32" s="196">
        <v>4.24</v>
      </c>
      <c r="R32" s="196">
        <v>18</v>
      </c>
      <c r="S32" s="196">
        <v>11.21</v>
      </c>
      <c r="T32" s="196">
        <v>0</v>
      </c>
      <c r="U32" s="196">
        <v>60.05</v>
      </c>
      <c r="V32" s="196">
        <v>8.8000000000000007</v>
      </c>
      <c r="W32" s="196">
        <v>19.2</v>
      </c>
      <c r="X32" s="196">
        <v>41.76</v>
      </c>
      <c r="Y32" s="196">
        <v>0</v>
      </c>
      <c r="Z32">
        <v>0</v>
      </c>
      <c r="AA32" s="196">
        <v>15.19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107.43</v>
      </c>
      <c r="AQ32" s="196">
        <v>32.56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246.34</v>
      </c>
      <c r="L33" s="196">
        <v>9.11</v>
      </c>
      <c r="M33" s="196">
        <v>61.66</v>
      </c>
      <c r="N33" s="196">
        <v>47.67</v>
      </c>
      <c r="O33" s="196">
        <v>70.849999999999994</v>
      </c>
      <c r="P33" s="196">
        <v>19.77</v>
      </c>
      <c r="Q33" s="196">
        <v>4.24</v>
      </c>
      <c r="R33" s="196">
        <v>18</v>
      </c>
      <c r="S33" s="196">
        <v>11.21</v>
      </c>
      <c r="T33" s="196">
        <v>0</v>
      </c>
      <c r="U33" s="196">
        <v>60.05</v>
      </c>
      <c r="V33" s="196">
        <v>8.8000000000000007</v>
      </c>
      <c r="W33" s="196">
        <v>19.2</v>
      </c>
      <c r="X33" s="196">
        <v>41.76</v>
      </c>
      <c r="Y33" s="196">
        <v>0</v>
      </c>
      <c r="Z33">
        <v>0</v>
      </c>
      <c r="AA33" s="196">
        <v>15.19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107.43</v>
      </c>
      <c r="AQ33" s="196">
        <v>32.56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246.34</v>
      </c>
      <c r="L34" s="196">
        <v>9.11</v>
      </c>
      <c r="M34" s="196">
        <v>61.66</v>
      </c>
      <c r="N34" s="196">
        <v>47.67</v>
      </c>
      <c r="O34" s="196">
        <v>70.849999999999994</v>
      </c>
      <c r="P34" s="196">
        <v>19.77</v>
      </c>
      <c r="Q34" s="196">
        <v>4.24</v>
      </c>
      <c r="R34" s="196">
        <v>18</v>
      </c>
      <c r="S34" s="196">
        <v>11.21</v>
      </c>
      <c r="T34" s="196">
        <v>0</v>
      </c>
      <c r="U34" s="196">
        <v>60.05</v>
      </c>
      <c r="V34" s="196">
        <v>8.8000000000000007</v>
      </c>
      <c r="W34" s="196">
        <v>19.2</v>
      </c>
      <c r="X34" s="196">
        <v>41.76</v>
      </c>
      <c r="Y34" s="196">
        <v>0</v>
      </c>
      <c r="Z34">
        <v>0</v>
      </c>
      <c r="AA34" s="196">
        <v>15.19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107.43</v>
      </c>
      <c r="AQ34" s="196">
        <v>32.56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246.34</v>
      </c>
      <c r="L35" s="196">
        <v>9.11</v>
      </c>
      <c r="M35" s="196">
        <v>61.66</v>
      </c>
      <c r="N35" s="196">
        <v>47.67</v>
      </c>
      <c r="O35" s="196">
        <v>70.849999999999994</v>
      </c>
      <c r="P35" s="196">
        <v>19.77</v>
      </c>
      <c r="Q35" s="196">
        <v>4.24</v>
      </c>
      <c r="R35" s="196">
        <v>18</v>
      </c>
      <c r="S35" s="196">
        <v>11.38</v>
      </c>
      <c r="T35" s="196">
        <v>0</v>
      </c>
      <c r="U35" s="196">
        <v>60.05</v>
      </c>
      <c r="V35" s="196">
        <v>8.8000000000000007</v>
      </c>
      <c r="W35" s="196">
        <v>19.2</v>
      </c>
      <c r="X35" s="196">
        <v>41.76</v>
      </c>
      <c r="Y35" s="196">
        <v>0</v>
      </c>
      <c r="Z35">
        <v>0</v>
      </c>
      <c r="AA35" s="196">
        <v>15.19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107.43</v>
      </c>
      <c r="AQ35" s="196">
        <v>32.56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246.34</v>
      </c>
      <c r="L36" s="196">
        <v>9.11</v>
      </c>
      <c r="M36" s="196">
        <v>61.66</v>
      </c>
      <c r="N36" s="196">
        <v>47.67</v>
      </c>
      <c r="O36" s="196">
        <v>70.849999999999994</v>
      </c>
      <c r="P36" s="196">
        <v>19.77</v>
      </c>
      <c r="Q36" s="196">
        <v>4.24</v>
      </c>
      <c r="R36" s="196">
        <v>18</v>
      </c>
      <c r="S36" s="196">
        <v>11.21</v>
      </c>
      <c r="T36" s="196">
        <v>0</v>
      </c>
      <c r="U36" s="196">
        <v>60.05</v>
      </c>
      <c r="V36" s="196">
        <v>8.8000000000000007</v>
      </c>
      <c r="W36" s="196">
        <v>19.2</v>
      </c>
      <c r="X36" s="196">
        <v>41.76</v>
      </c>
      <c r="Y36" s="196">
        <v>0</v>
      </c>
      <c r="Z36">
        <v>0</v>
      </c>
      <c r="AA36" s="196">
        <v>15.19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107.43</v>
      </c>
      <c r="AQ36" s="196">
        <v>32.56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254.02</v>
      </c>
      <c r="L37" s="196">
        <v>9.11</v>
      </c>
      <c r="M37" s="196">
        <v>61.66</v>
      </c>
      <c r="N37" s="196">
        <v>47.67</v>
      </c>
      <c r="O37" s="196">
        <v>70.849999999999994</v>
      </c>
      <c r="P37" s="196">
        <v>19.77</v>
      </c>
      <c r="Q37" s="196">
        <v>4.24</v>
      </c>
      <c r="R37" s="196">
        <v>18.62</v>
      </c>
      <c r="S37" s="196">
        <v>11.21</v>
      </c>
      <c r="T37" s="196">
        <v>0</v>
      </c>
      <c r="U37" s="196">
        <v>60.05</v>
      </c>
      <c r="V37" s="196">
        <v>8.8000000000000007</v>
      </c>
      <c r="W37" s="196">
        <v>19.2</v>
      </c>
      <c r="X37" s="196">
        <v>41.76</v>
      </c>
      <c r="Y37" s="196">
        <v>0</v>
      </c>
      <c r="Z37">
        <v>0</v>
      </c>
      <c r="AA37" s="196">
        <v>15.19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107.43</v>
      </c>
      <c r="AQ37" s="196">
        <v>32.56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246.34</v>
      </c>
      <c r="L38" s="196">
        <v>9.11</v>
      </c>
      <c r="M38" s="196">
        <v>61.66</v>
      </c>
      <c r="N38" s="196">
        <v>47.67</v>
      </c>
      <c r="O38" s="196">
        <v>70.849999999999994</v>
      </c>
      <c r="P38" s="196">
        <v>19.77</v>
      </c>
      <c r="Q38" s="196">
        <v>4.24</v>
      </c>
      <c r="R38" s="196">
        <v>18</v>
      </c>
      <c r="S38" s="196">
        <v>11.21</v>
      </c>
      <c r="T38" s="196">
        <v>0</v>
      </c>
      <c r="U38" s="196">
        <v>60.05</v>
      </c>
      <c r="V38" s="196">
        <v>8.8000000000000007</v>
      </c>
      <c r="W38" s="196">
        <v>19.2</v>
      </c>
      <c r="X38" s="196">
        <v>41.76</v>
      </c>
      <c r="Y38" s="196">
        <v>0</v>
      </c>
      <c r="Z38">
        <v>0</v>
      </c>
      <c r="AA38" s="196">
        <v>15.19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107.43</v>
      </c>
      <c r="AQ38" s="196">
        <v>32.56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246.35</v>
      </c>
      <c r="L39" s="196">
        <v>9.11</v>
      </c>
      <c r="M39" s="196">
        <v>61.66</v>
      </c>
      <c r="N39" s="196">
        <v>57.13</v>
      </c>
      <c r="O39" s="196">
        <v>70.849999999999994</v>
      </c>
      <c r="P39" s="196">
        <v>19.77</v>
      </c>
      <c r="Q39" s="196">
        <v>4.24</v>
      </c>
      <c r="R39" s="196">
        <v>18</v>
      </c>
      <c r="S39" s="196">
        <v>11.21</v>
      </c>
      <c r="T39" s="196">
        <v>0</v>
      </c>
      <c r="U39" s="196">
        <v>60.05</v>
      </c>
      <c r="V39" s="196">
        <v>8.8000000000000007</v>
      </c>
      <c r="W39" s="196">
        <v>19.2</v>
      </c>
      <c r="X39" s="196">
        <v>41.76</v>
      </c>
      <c r="Y39" s="196">
        <v>0</v>
      </c>
      <c r="Z39">
        <v>0</v>
      </c>
      <c r="AA39" s="196">
        <v>15.19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107.43</v>
      </c>
      <c r="AQ39" s="196">
        <v>32.56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246.35</v>
      </c>
      <c r="L40" s="196">
        <v>9.11</v>
      </c>
      <c r="M40" s="196">
        <v>61.66</v>
      </c>
      <c r="N40" s="196">
        <v>57.13</v>
      </c>
      <c r="O40" s="196">
        <v>70.849999999999994</v>
      </c>
      <c r="P40" s="196">
        <v>19.77</v>
      </c>
      <c r="Q40" s="196">
        <v>4.24</v>
      </c>
      <c r="R40" s="196">
        <v>18</v>
      </c>
      <c r="S40" s="196">
        <v>11.21</v>
      </c>
      <c r="T40" s="196">
        <v>0</v>
      </c>
      <c r="U40" s="196">
        <v>60.05</v>
      </c>
      <c r="V40" s="196">
        <v>8.8000000000000007</v>
      </c>
      <c r="W40" s="196">
        <v>19.2</v>
      </c>
      <c r="X40" s="196">
        <v>41.76</v>
      </c>
      <c r="Y40" s="196">
        <v>0</v>
      </c>
      <c r="Z40">
        <v>0</v>
      </c>
      <c r="AA40" s="196">
        <v>15.19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107.43</v>
      </c>
      <c r="AQ40" s="196">
        <v>32.56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246.34</v>
      </c>
      <c r="L41" s="196">
        <v>9.11</v>
      </c>
      <c r="M41" s="196">
        <v>61.66</v>
      </c>
      <c r="N41" s="196">
        <v>57.13</v>
      </c>
      <c r="O41" s="196">
        <v>70.849999999999994</v>
      </c>
      <c r="P41" s="196">
        <v>19.77</v>
      </c>
      <c r="Q41" s="196">
        <v>4.24</v>
      </c>
      <c r="R41" s="196">
        <v>18</v>
      </c>
      <c r="S41" s="196">
        <v>11.21</v>
      </c>
      <c r="T41" s="196">
        <v>0</v>
      </c>
      <c r="U41" s="196">
        <v>60.05</v>
      </c>
      <c r="V41" s="196">
        <v>8.26</v>
      </c>
      <c r="W41" s="196">
        <v>19.2</v>
      </c>
      <c r="X41" s="196">
        <v>41.76</v>
      </c>
      <c r="Y41" s="196">
        <v>0</v>
      </c>
      <c r="Z41">
        <v>0</v>
      </c>
      <c r="AA41" s="196">
        <v>15.19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107.43</v>
      </c>
      <c r="AQ41" s="196">
        <v>32.56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246.34</v>
      </c>
      <c r="L42" s="196">
        <v>9.11</v>
      </c>
      <c r="M42" s="196">
        <v>61.66</v>
      </c>
      <c r="N42" s="196">
        <v>57.13</v>
      </c>
      <c r="O42" s="196">
        <v>70.849999999999994</v>
      </c>
      <c r="P42" s="196">
        <v>19.77</v>
      </c>
      <c r="Q42" s="196">
        <v>4.24</v>
      </c>
      <c r="R42" s="196">
        <v>18</v>
      </c>
      <c r="S42" s="196">
        <v>11.21</v>
      </c>
      <c r="T42" s="196">
        <v>0</v>
      </c>
      <c r="U42" s="196">
        <v>60.05</v>
      </c>
      <c r="V42" s="196">
        <v>8.26</v>
      </c>
      <c r="W42" s="196">
        <v>19.2</v>
      </c>
      <c r="X42" s="196">
        <v>41.76</v>
      </c>
      <c r="Y42" s="196">
        <v>0</v>
      </c>
      <c r="Z42">
        <v>0</v>
      </c>
      <c r="AA42" s="196">
        <v>15.19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107.43</v>
      </c>
      <c r="AQ42" s="196">
        <v>32.56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246.34</v>
      </c>
      <c r="L43" s="196">
        <v>9.11</v>
      </c>
      <c r="M43" s="196">
        <v>61.66</v>
      </c>
      <c r="N43" s="196">
        <v>57.13</v>
      </c>
      <c r="O43" s="196">
        <v>70.849999999999994</v>
      </c>
      <c r="P43" s="196">
        <v>19.77</v>
      </c>
      <c r="Q43" s="196">
        <v>4.24</v>
      </c>
      <c r="R43" s="196">
        <v>18</v>
      </c>
      <c r="S43" s="196">
        <v>11.21</v>
      </c>
      <c r="T43" s="196">
        <v>0</v>
      </c>
      <c r="U43" s="196">
        <v>60.05</v>
      </c>
      <c r="V43" s="196">
        <v>8.26</v>
      </c>
      <c r="W43" s="196">
        <v>19.2</v>
      </c>
      <c r="X43" s="196">
        <v>41.76</v>
      </c>
      <c r="Y43" s="196">
        <v>0</v>
      </c>
      <c r="Z43">
        <v>0</v>
      </c>
      <c r="AA43" s="196">
        <v>15.19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107.43</v>
      </c>
      <c r="AQ43" s="196">
        <v>32.56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246.34</v>
      </c>
      <c r="L44" s="196">
        <v>9.11</v>
      </c>
      <c r="M44" s="196">
        <v>61.66</v>
      </c>
      <c r="N44" s="196">
        <v>57.13</v>
      </c>
      <c r="O44" s="196">
        <v>70.849999999999994</v>
      </c>
      <c r="P44" s="196">
        <v>19.77</v>
      </c>
      <c r="Q44" s="196">
        <v>4.24</v>
      </c>
      <c r="R44" s="196">
        <v>18</v>
      </c>
      <c r="S44" s="196">
        <v>11.21</v>
      </c>
      <c r="T44" s="196">
        <v>0</v>
      </c>
      <c r="U44" s="196">
        <v>60.05</v>
      </c>
      <c r="V44" s="196">
        <v>8.26</v>
      </c>
      <c r="W44" s="196">
        <v>19.2</v>
      </c>
      <c r="X44" s="196">
        <v>41.76</v>
      </c>
      <c r="Y44" s="196">
        <v>0</v>
      </c>
      <c r="Z44">
        <v>0</v>
      </c>
      <c r="AA44" s="196">
        <v>15.19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107.43</v>
      </c>
      <c r="AQ44" s="196">
        <v>32.56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246.34</v>
      </c>
      <c r="L45" s="196">
        <v>9.11</v>
      </c>
      <c r="M45" s="196">
        <v>61.66</v>
      </c>
      <c r="N45" s="196">
        <v>60.4</v>
      </c>
      <c r="O45" s="196">
        <v>70.849999999999994</v>
      </c>
      <c r="P45" s="196">
        <v>19.77</v>
      </c>
      <c r="Q45" s="196">
        <v>4.24</v>
      </c>
      <c r="R45" s="196">
        <v>18</v>
      </c>
      <c r="S45" s="196">
        <v>11.21</v>
      </c>
      <c r="T45" s="196">
        <v>0</v>
      </c>
      <c r="U45" s="196">
        <v>60.05</v>
      </c>
      <c r="V45" s="196">
        <v>8.26</v>
      </c>
      <c r="W45" s="196">
        <v>19.2</v>
      </c>
      <c r="X45" s="196">
        <v>41.76</v>
      </c>
      <c r="Y45" s="196">
        <v>0</v>
      </c>
      <c r="Z45">
        <v>0</v>
      </c>
      <c r="AA45" s="196">
        <v>15.19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107.43</v>
      </c>
      <c r="AQ45" s="196">
        <v>32.56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246.34</v>
      </c>
      <c r="L46" s="196">
        <v>9.11</v>
      </c>
      <c r="M46" s="196">
        <v>61.66</v>
      </c>
      <c r="N46" s="196">
        <v>60.4</v>
      </c>
      <c r="O46" s="196">
        <v>70.849999999999994</v>
      </c>
      <c r="P46" s="196">
        <v>19.77</v>
      </c>
      <c r="Q46" s="196">
        <v>4.24</v>
      </c>
      <c r="R46" s="196">
        <v>18</v>
      </c>
      <c r="S46" s="196">
        <v>11.21</v>
      </c>
      <c r="T46" s="196">
        <v>0</v>
      </c>
      <c r="U46" s="196">
        <v>60.05</v>
      </c>
      <c r="V46" s="196">
        <v>8.26</v>
      </c>
      <c r="W46" s="196">
        <v>19.2</v>
      </c>
      <c r="X46" s="196">
        <v>41.76</v>
      </c>
      <c r="Y46" s="196">
        <v>0</v>
      </c>
      <c r="Z46">
        <v>0</v>
      </c>
      <c r="AA46" s="196">
        <v>15.19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107.43</v>
      </c>
      <c r="AQ46" s="196">
        <v>32.56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246.34</v>
      </c>
      <c r="L47" s="196">
        <v>9.11</v>
      </c>
      <c r="M47" s="196">
        <v>61.66</v>
      </c>
      <c r="N47" s="196">
        <v>75.540000000000006</v>
      </c>
      <c r="O47" s="196">
        <v>70.849999999999994</v>
      </c>
      <c r="P47" s="196">
        <v>19.77</v>
      </c>
      <c r="Q47" s="196">
        <v>4.24</v>
      </c>
      <c r="R47" s="196">
        <v>18</v>
      </c>
      <c r="S47" s="196">
        <v>11.21</v>
      </c>
      <c r="T47" s="196">
        <v>0</v>
      </c>
      <c r="U47" s="196">
        <v>60.05</v>
      </c>
      <c r="V47" s="196">
        <v>8.26</v>
      </c>
      <c r="W47" s="196">
        <v>19.2</v>
      </c>
      <c r="X47" s="196">
        <v>41.76</v>
      </c>
      <c r="Y47" s="196">
        <v>0</v>
      </c>
      <c r="Z47">
        <v>0</v>
      </c>
      <c r="AA47" s="196">
        <v>14.53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107.43</v>
      </c>
      <c r="AQ47" s="196">
        <v>32.56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246.34</v>
      </c>
      <c r="L48" s="196">
        <v>9.11</v>
      </c>
      <c r="M48" s="196">
        <v>61.66</v>
      </c>
      <c r="N48" s="196">
        <v>81.430000000000007</v>
      </c>
      <c r="O48" s="196">
        <v>70.849999999999994</v>
      </c>
      <c r="P48" s="196">
        <v>19.77</v>
      </c>
      <c r="Q48" s="196">
        <v>4.24</v>
      </c>
      <c r="R48" s="196">
        <v>18</v>
      </c>
      <c r="S48" s="196">
        <v>11.21</v>
      </c>
      <c r="T48" s="196">
        <v>0</v>
      </c>
      <c r="U48" s="196">
        <v>60.05</v>
      </c>
      <c r="V48" s="196">
        <v>8.26</v>
      </c>
      <c r="W48" s="196">
        <v>19.2</v>
      </c>
      <c r="X48" s="196">
        <v>41.76</v>
      </c>
      <c r="Y48" s="196">
        <v>0</v>
      </c>
      <c r="Z48">
        <v>0</v>
      </c>
      <c r="AA48" s="196">
        <v>14.53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107.43</v>
      </c>
      <c r="AQ48" s="196">
        <v>32.56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246.34</v>
      </c>
      <c r="L49" s="196">
        <v>9.11</v>
      </c>
      <c r="M49" s="196">
        <v>61.66</v>
      </c>
      <c r="N49" s="196">
        <v>82.4</v>
      </c>
      <c r="O49" s="196">
        <v>70.849999999999994</v>
      </c>
      <c r="P49" s="196">
        <v>19.77</v>
      </c>
      <c r="Q49" s="196">
        <v>4.24</v>
      </c>
      <c r="R49" s="196">
        <v>18</v>
      </c>
      <c r="S49" s="196">
        <v>11.21</v>
      </c>
      <c r="T49" s="196">
        <v>0</v>
      </c>
      <c r="U49" s="196">
        <v>60.05</v>
      </c>
      <c r="V49" s="196">
        <v>8.26</v>
      </c>
      <c r="W49" s="196">
        <v>19.2</v>
      </c>
      <c r="X49" s="196">
        <v>41.76</v>
      </c>
      <c r="Y49" s="196">
        <v>0</v>
      </c>
      <c r="Z49">
        <v>0</v>
      </c>
      <c r="AA49" s="196">
        <v>14.53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107.43</v>
      </c>
      <c r="AQ49" s="196">
        <v>32.56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246.34</v>
      </c>
      <c r="L50" s="196">
        <v>9.11</v>
      </c>
      <c r="M50" s="196">
        <v>61.66</v>
      </c>
      <c r="N50" s="196">
        <v>82.4</v>
      </c>
      <c r="O50" s="196">
        <v>70.849999999999994</v>
      </c>
      <c r="P50" s="196">
        <v>19.77</v>
      </c>
      <c r="Q50" s="196">
        <v>4.24</v>
      </c>
      <c r="R50" s="196">
        <v>18</v>
      </c>
      <c r="S50" s="196">
        <v>11.21</v>
      </c>
      <c r="T50" s="196">
        <v>0</v>
      </c>
      <c r="U50" s="196">
        <v>60.05</v>
      </c>
      <c r="V50" s="196">
        <v>8.26</v>
      </c>
      <c r="W50" s="196">
        <v>19.2</v>
      </c>
      <c r="X50" s="196">
        <v>41.76</v>
      </c>
      <c r="Y50" s="196">
        <v>0</v>
      </c>
      <c r="Z50">
        <v>0</v>
      </c>
      <c r="AA50" s="196">
        <v>14.53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107.43</v>
      </c>
      <c r="AQ50" s="196">
        <v>32.56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246.34</v>
      </c>
      <c r="L51" s="196">
        <v>9.11</v>
      </c>
      <c r="M51" s="196">
        <v>61.66</v>
      </c>
      <c r="N51" s="196">
        <v>82.4</v>
      </c>
      <c r="O51" s="196">
        <v>70.849999999999994</v>
      </c>
      <c r="P51" s="196">
        <v>19.77</v>
      </c>
      <c r="Q51" s="196">
        <v>4.24</v>
      </c>
      <c r="R51" s="196">
        <v>18</v>
      </c>
      <c r="S51" s="196">
        <v>11.21</v>
      </c>
      <c r="T51" s="196">
        <v>0</v>
      </c>
      <c r="U51" s="196">
        <v>60.05</v>
      </c>
      <c r="V51" s="196">
        <v>8.26</v>
      </c>
      <c r="W51" s="196">
        <v>19.2</v>
      </c>
      <c r="X51" s="196">
        <v>41.76</v>
      </c>
      <c r="Y51" s="196">
        <v>0</v>
      </c>
      <c r="Z51">
        <v>0</v>
      </c>
      <c r="AA51" s="196">
        <v>14.53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89.09</v>
      </c>
      <c r="AQ51" s="196">
        <v>32.56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246.34</v>
      </c>
      <c r="L52" s="196">
        <v>9.11</v>
      </c>
      <c r="M52" s="196">
        <v>61.66</v>
      </c>
      <c r="N52" s="196">
        <v>82.4</v>
      </c>
      <c r="O52" s="196">
        <v>70.849999999999994</v>
      </c>
      <c r="P52" s="196">
        <v>19.77</v>
      </c>
      <c r="Q52" s="196">
        <v>4.24</v>
      </c>
      <c r="R52" s="196">
        <v>18</v>
      </c>
      <c r="S52" s="196">
        <v>11.21</v>
      </c>
      <c r="T52" s="196">
        <v>0</v>
      </c>
      <c r="U52" s="196">
        <v>60.05</v>
      </c>
      <c r="V52" s="196">
        <v>8.26</v>
      </c>
      <c r="W52" s="196">
        <v>19.2</v>
      </c>
      <c r="X52" s="196">
        <v>41.76</v>
      </c>
      <c r="Y52" s="196">
        <v>0</v>
      </c>
      <c r="Z52">
        <v>0</v>
      </c>
      <c r="AA52" s="196">
        <v>14.53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89.09</v>
      </c>
      <c r="AQ52" s="196">
        <v>32.56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246.34</v>
      </c>
      <c r="L53" s="196">
        <v>9.11</v>
      </c>
      <c r="M53" s="196">
        <v>61.66</v>
      </c>
      <c r="N53" s="196">
        <v>82.4</v>
      </c>
      <c r="O53" s="196">
        <v>70.849999999999994</v>
      </c>
      <c r="P53" s="196">
        <v>19.77</v>
      </c>
      <c r="Q53" s="196">
        <v>4.24</v>
      </c>
      <c r="R53" s="196">
        <v>18</v>
      </c>
      <c r="S53" s="196">
        <v>11.21</v>
      </c>
      <c r="T53" s="196">
        <v>0</v>
      </c>
      <c r="U53" s="196">
        <v>60.05</v>
      </c>
      <c r="V53" s="196">
        <v>8.26</v>
      </c>
      <c r="W53" s="196">
        <v>19.2</v>
      </c>
      <c r="X53" s="196">
        <v>41.76</v>
      </c>
      <c r="Y53" s="196">
        <v>0</v>
      </c>
      <c r="Z53">
        <v>0</v>
      </c>
      <c r="AA53" s="196">
        <v>14.53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89.09</v>
      </c>
      <c r="AQ53" s="196">
        <v>25.48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246.34</v>
      </c>
      <c r="L54" s="196">
        <v>9.11</v>
      </c>
      <c r="M54" s="196">
        <v>61.66</v>
      </c>
      <c r="N54" s="196">
        <v>82.4</v>
      </c>
      <c r="O54" s="196">
        <v>70.849999999999994</v>
      </c>
      <c r="P54" s="196">
        <v>19.77</v>
      </c>
      <c r="Q54" s="196">
        <v>4.24</v>
      </c>
      <c r="R54" s="196">
        <v>18</v>
      </c>
      <c r="S54" s="196">
        <v>11.21</v>
      </c>
      <c r="T54" s="196">
        <v>0</v>
      </c>
      <c r="U54" s="196">
        <v>60.05</v>
      </c>
      <c r="V54" s="196">
        <v>8.26</v>
      </c>
      <c r="W54" s="196">
        <v>19.2</v>
      </c>
      <c r="X54" s="196">
        <v>41.76</v>
      </c>
      <c r="Y54" s="196">
        <v>0</v>
      </c>
      <c r="Z54">
        <v>0</v>
      </c>
      <c r="AA54" s="196">
        <v>14.53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89.09</v>
      </c>
      <c r="AQ54" s="196">
        <v>25.48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246.34</v>
      </c>
      <c r="L55" s="196">
        <v>9.11</v>
      </c>
      <c r="M55" s="196">
        <v>61.66</v>
      </c>
      <c r="N55" s="196">
        <v>82.4</v>
      </c>
      <c r="O55" s="196">
        <v>70.849999999999994</v>
      </c>
      <c r="P55" s="196">
        <v>19.77</v>
      </c>
      <c r="Q55" s="196">
        <v>4.24</v>
      </c>
      <c r="R55" s="196">
        <v>18</v>
      </c>
      <c r="S55" s="196">
        <v>11.21</v>
      </c>
      <c r="T55" s="196">
        <v>0</v>
      </c>
      <c r="U55" s="196">
        <v>60.05</v>
      </c>
      <c r="V55" s="196">
        <v>8.26</v>
      </c>
      <c r="W55" s="196">
        <v>19.2</v>
      </c>
      <c r="X55" s="196">
        <v>43.19</v>
      </c>
      <c r="Y55" s="196">
        <v>0</v>
      </c>
      <c r="Z55">
        <v>0</v>
      </c>
      <c r="AA55" s="196">
        <v>13.56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89.09</v>
      </c>
      <c r="AQ55" s="196">
        <v>25.47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246.34</v>
      </c>
      <c r="L56" s="196">
        <v>9.11</v>
      </c>
      <c r="M56" s="196">
        <v>61.66</v>
      </c>
      <c r="N56" s="196">
        <v>82.4</v>
      </c>
      <c r="O56" s="196">
        <v>70.849999999999994</v>
      </c>
      <c r="P56" s="196">
        <v>19.77</v>
      </c>
      <c r="Q56" s="196">
        <v>4.24</v>
      </c>
      <c r="R56" s="196">
        <v>18</v>
      </c>
      <c r="S56" s="196">
        <v>11.21</v>
      </c>
      <c r="T56" s="196">
        <v>0</v>
      </c>
      <c r="U56" s="196">
        <v>60.05</v>
      </c>
      <c r="V56" s="196">
        <v>8.26</v>
      </c>
      <c r="W56" s="196">
        <v>19.2</v>
      </c>
      <c r="X56" s="196">
        <v>41.76</v>
      </c>
      <c r="Y56" s="196">
        <v>0</v>
      </c>
      <c r="Z56">
        <v>0</v>
      </c>
      <c r="AA56" s="196">
        <v>13.56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89.09</v>
      </c>
      <c r="AQ56" s="196">
        <v>25.47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246.34</v>
      </c>
      <c r="L57" s="196">
        <v>9.11</v>
      </c>
      <c r="M57" s="196">
        <v>61.66</v>
      </c>
      <c r="N57" s="196">
        <v>82.4</v>
      </c>
      <c r="O57" s="196">
        <v>70.849999999999994</v>
      </c>
      <c r="P57" s="196">
        <v>19.77</v>
      </c>
      <c r="Q57" s="196">
        <v>4.24</v>
      </c>
      <c r="R57" s="196">
        <v>18</v>
      </c>
      <c r="S57" s="196">
        <v>11.21</v>
      </c>
      <c r="T57" s="196">
        <v>0</v>
      </c>
      <c r="U57" s="196">
        <v>60.05</v>
      </c>
      <c r="V57" s="196">
        <v>8.26</v>
      </c>
      <c r="W57" s="196">
        <v>19.2</v>
      </c>
      <c r="X57" s="196">
        <v>41.76</v>
      </c>
      <c r="Y57" s="196">
        <v>0</v>
      </c>
      <c r="Z57">
        <v>0</v>
      </c>
      <c r="AA57" s="196">
        <v>13.56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89.09</v>
      </c>
      <c r="AQ57" s="196">
        <v>25.47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246.34</v>
      </c>
      <c r="L58" s="196">
        <v>9.11</v>
      </c>
      <c r="M58" s="196">
        <v>61.66</v>
      </c>
      <c r="N58" s="196">
        <v>82.4</v>
      </c>
      <c r="O58" s="196">
        <v>70.849999999999994</v>
      </c>
      <c r="P58" s="196">
        <v>19.77</v>
      </c>
      <c r="Q58" s="196">
        <v>4.24</v>
      </c>
      <c r="R58" s="196">
        <v>18</v>
      </c>
      <c r="S58" s="196">
        <v>11.21</v>
      </c>
      <c r="T58" s="196">
        <v>0</v>
      </c>
      <c r="U58" s="196">
        <v>60.05</v>
      </c>
      <c r="V58" s="196">
        <v>8.26</v>
      </c>
      <c r="W58" s="196">
        <v>19.2</v>
      </c>
      <c r="X58" s="196">
        <v>41.76</v>
      </c>
      <c r="Y58" s="196">
        <v>0</v>
      </c>
      <c r="Z58">
        <v>0</v>
      </c>
      <c r="AA58" s="196">
        <v>13.56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89.09</v>
      </c>
      <c r="AQ58" s="196">
        <v>25.48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246.34</v>
      </c>
      <c r="L59" s="196">
        <v>9.11</v>
      </c>
      <c r="M59" s="196">
        <v>61.66</v>
      </c>
      <c r="N59" s="196">
        <v>82.4</v>
      </c>
      <c r="O59" s="196">
        <v>70.849999999999994</v>
      </c>
      <c r="P59" s="196">
        <v>19.77</v>
      </c>
      <c r="Q59" s="196">
        <v>4.24</v>
      </c>
      <c r="R59" s="196">
        <v>18</v>
      </c>
      <c r="S59" s="196">
        <v>11.21</v>
      </c>
      <c r="T59" s="196">
        <v>0</v>
      </c>
      <c r="U59" s="196">
        <v>60.05</v>
      </c>
      <c r="V59" s="196">
        <v>8.26</v>
      </c>
      <c r="W59" s="196">
        <v>19.2</v>
      </c>
      <c r="X59" s="196">
        <v>41.76</v>
      </c>
      <c r="Y59" s="196">
        <v>0</v>
      </c>
      <c r="Z59">
        <v>0</v>
      </c>
      <c r="AA59" s="196">
        <v>13.56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89.09</v>
      </c>
      <c r="AQ59" s="196">
        <v>25.48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246.34</v>
      </c>
      <c r="L60" s="196">
        <v>9.11</v>
      </c>
      <c r="M60" s="196">
        <v>61.66</v>
      </c>
      <c r="N60" s="196">
        <v>82.4</v>
      </c>
      <c r="O60" s="196">
        <v>70.849999999999994</v>
      </c>
      <c r="P60" s="196">
        <v>19.77</v>
      </c>
      <c r="Q60" s="196">
        <v>4.24</v>
      </c>
      <c r="R60" s="196">
        <v>18</v>
      </c>
      <c r="S60" s="196">
        <v>11.21</v>
      </c>
      <c r="T60" s="196">
        <v>0</v>
      </c>
      <c r="U60" s="196">
        <v>60.05</v>
      </c>
      <c r="V60" s="196">
        <v>8.26</v>
      </c>
      <c r="W60" s="196">
        <v>19.2</v>
      </c>
      <c r="X60" s="196">
        <v>41.76</v>
      </c>
      <c r="Y60" s="196">
        <v>0</v>
      </c>
      <c r="Z60">
        <v>0</v>
      </c>
      <c r="AA60" s="196">
        <v>13.56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89.09</v>
      </c>
      <c r="AQ60" s="196">
        <v>25.48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246.34</v>
      </c>
      <c r="L61" s="196">
        <v>9.11</v>
      </c>
      <c r="M61" s="196">
        <v>61.66</v>
      </c>
      <c r="N61" s="196">
        <v>82.4</v>
      </c>
      <c r="O61" s="196">
        <v>70.849999999999994</v>
      </c>
      <c r="P61" s="196">
        <v>19.77</v>
      </c>
      <c r="Q61" s="196">
        <v>4.24</v>
      </c>
      <c r="R61" s="196">
        <v>18</v>
      </c>
      <c r="S61" s="196">
        <v>11.21</v>
      </c>
      <c r="T61" s="196">
        <v>0</v>
      </c>
      <c r="U61" s="196">
        <v>60.05</v>
      </c>
      <c r="V61" s="196">
        <v>8.26</v>
      </c>
      <c r="W61" s="196">
        <v>19.2</v>
      </c>
      <c r="X61" s="196">
        <v>41.76</v>
      </c>
      <c r="Y61" s="196">
        <v>0</v>
      </c>
      <c r="Z61">
        <v>0</v>
      </c>
      <c r="AA61" s="196">
        <v>13.56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89.09</v>
      </c>
      <c r="AQ61" s="196">
        <v>25.48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246.34</v>
      </c>
      <c r="L62" s="196">
        <v>9.11</v>
      </c>
      <c r="M62" s="196">
        <v>61.66</v>
      </c>
      <c r="N62" s="196">
        <v>82.4</v>
      </c>
      <c r="O62" s="196">
        <v>70.849999999999994</v>
      </c>
      <c r="P62" s="196">
        <v>19.77</v>
      </c>
      <c r="Q62" s="196">
        <v>4.24</v>
      </c>
      <c r="R62" s="196">
        <v>18</v>
      </c>
      <c r="S62" s="196">
        <v>11.21</v>
      </c>
      <c r="T62" s="196">
        <v>0</v>
      </c>
      <c r="U62" s="196">
        <v>60.05</v>
      </c>
      <c r="V62" s="196">
        <v>8.26</v>
      </c>
      <c r="W62" s="196">
        <v>19.2</v>
      </c>
      <c r="X62" s="196">
        <v>41.76</v>
      </c>
      <c r="Y62" s="196">
        <v>0</v>
      </c>
      <c r="Z62">
        <v>0</v>
      </c>
      <c r="AA62" s="196">
        <v>13.56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89.09</v>
      </c>
      <c r="AQ62" s="196">
        <v>25.48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246.34</v>
      </c>
      <c r="L63" s="196">
        <v>9.11</v>
      </c>
      <c r="M63" s="196">
        <v>61.66</v>
      </c>
      <c r="N63" s="196">
        <v>66.8</v>
      </c>
      <c r="O63" s="196">
        <v>70.849999999999994</v>
      </c>
      <c r="P63" s="196">
        <v>19.77</v>
      </c>
      <c r="Q63" s="196">
        <v>4.24</v>
      </c>
      <c r="R63" s="196">
        <v>18</v>
      </c>
      <c r="S63" s="196">
        <v>11.21</v>
      </c>
      <c r="T63" s="196">
        <v>0</v>
      </c>
      <c r="U63" s="196">
        <v>60.05</v>
      </c>
      <c r="V63" s="196">
        <v>8.26</v>
      </c>
      <c r="W63" s="196">
        <v>19.2</v>
      </c>
      <c r="X63" s="196">
        <v>41.76</v>
      </c>
      <c r="Y63" s="196">
        <v>0</v>
      </c>
      <c r="Z63">
        <v>0</v>
      </c>
      <c r="AA63" s="196">
        <v>13.56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89.09</v>
      </c>
      <c r="AQ63" s="196">
        <v>25.48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246.34</v>
      </c>
      <c r="L64" s="196">
        <v>9.11</v>
      </c>
      <c r="M64" s="196">
        <v>61.66</v>
      </c>
      <c r="N64" s="196">
        <v>66.8</v>
      </c>
      <c r="O64" s="196">
        <v>70.849999999999994</v>
      </c>
      <c r="P64" s="196">
        <v>19.77</v>
      </c>
      <c r="Q64" s="196">
        <v>4.24</v>
      </c>
      <c r="R64" s="196">
        <v>18</v>
      </c>
      <c r="S64" s="196">
        <v>11.21</v>
      </c>
      <c r="T64" s="196">
        <v>0</v>
      </c>
      <c r="U64" s="196">
        <v>60.05</v>
      </c>
      <c r="V64" s="196">
        <v>8.26</v>
      </c>
      <c r="W64" s="196">
        <v>19.2</v>
      </c>
      <c r="X64" s="196">
        <v>41.76</v>
      </c>
      <c r="Y64" s="196">
        <v>0</v>
      </c>
      <c r="Z64">
        <v>0</v>
      </c>
      <c r="AA64" s="196">
        <v>13.56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89.09</v>
      </c>
      <c r="AQ64" s="196">
        <v>25.48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246.34</v>
      </c>
      <c r="L65" s="196">
        <v>9.11</v>
      </c>
      <c r="M65" s="196">
        <v>61.66</v>
      </c>
      <c r="N65" s="196">
        <v>66.8</v>
      </c>
      <c r="O65" s="196">
        <v>70.849999999999994</v>
      </c>
      <c r="P65" s="196">
        <v>19.77</v>
      </c>
      <c r="Q65" s="196">
        <v>4.24</v>
      </c>
      <c r="R65" s="196">
        <v>18</v>
      </c>
      <c r="S65" s="196">
        <v>11.21</v>
      </c>
      <c r="T65" s="196">
        <v>0</v>
      </c>
      <c r="U65" s="196">
        <v>60.05</v>
      </c>
      <c r="V65" s="196">
        <v>8.26</v>
      </c>
      <c r="W65" s="196">
        <v>19.2</v>
      </c>
      <c r="X65" s="196">
        <v>41.76</v>
      </c>
      <c r="Y65" s="196">
        <v>0</v>
      </c>
      <c r="Z65">
        <v>0</v>
      </c>
      <c r="AA65" s="196">
        <v>12.58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89.09</v>
      </c>
      <c r="AQ65" s="196">
        <v>25.48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246.34</v>
      </c>
      <c r="L66" s="196">
        <v>8.8000000000000007</v>
      </c>
      <c r="M66" s="196">
        <v>61.66</v>
      </c>
      <c r="N66" s="196">
        <v>66.8</v>
      </c>
      <c r="O66" s="196">
        <v>70.849999999999994</v>
      </c>
      <c r="P66" s="196">
        <v>19.77</v>
      </c>
      <c r="Q66" s="196">
        <v>4.24</v>
      </c>
      <c r="R66" s="196">
        <v>18</v>
      </c>
      <c r="S66" s="196">
        <v>11.21</v>
      </c>
      <c r="T66" s="196">
        <v>0</v>
      </c>
      <c r="U66" s="196">
        <v>60.05</v>
      </c>
      <c r="V66" s="196">
        <v>8.26</v>
      </c>
      <c r="W66" s="196">
        <v>19.2</v>
      </c>
      <c r="X66" s="196">
        <v>41.76</v>
      </c>
      <c r="Y66" s="196">
        <v>0</v>
      </c>
      <c r="Z66">
        <v>0</v>
      </c>
      <c r="AA66" s="196">
        <v>12.58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89.09</v>
      </c>
      <c r="AQ66" s="196">
        <v>25.48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246.34</v>
      </c>
      <c r="L67" s="196">
        <v>8.69</v>
      </c>
      <c r="M67" s="196">
        <v>61.66</v>
      </c>
      <c r="N67" s="196">
        <v>66.8</v>
      </c>
      <c r="O67" s="196">
        <v>70.849999999999994</v>
      </c>
      <c r="P67" s="196">
        <v>19.77</v>
      </c>
      <c r="Q67" s="196">
        <v>4.24</v>
      </c>
      <c r="R67" s="196">
        <v>18</v>
      </c>
      <c r="S67" s="196">
        <v>11.2</v>
      </c>
      <c r="T67" s="196">
        <v>0</v>
      </c>
      <c r="U67" s="196">
        <v>60.05</v>
      </c>
      <c r="V67" s="196">
        <v>8.26</v>
      </c>
      <c r="W67" s="196">
        <v>19.2</v>
      </c>
      <c r="X67" s="196">
        <v>41.76</v>
      </c>
      <c r="Y67" s="196">
        <v>0</v>
      </c>
      <c r="Z67">
        <v>0</v>
      </c>
      <c r="AA67" s="196">
        <v>12.58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144.72999999999999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89.09</v>
      </c>
      <c r="AQ67" s="196">
        <v>25.48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246.34</v>
      </c>
      <c r="L68" s="196">
        <v>9.11</v>
      </c>
      <c r="M68" s="196">
        <v>61.66</v>
      </c>
      <c r="N68" s="196">
        <v>66.8</v>
      </c>
      <c r="O68" s="196">
        <v>70.849999999999994</v>
      </c>
      <c r="P68" s="196">
        <v>19.77</v>
      </c>
      <c r="Q68" s="196">
        <v>4.24</v>
      </c>
      <c r="R68" s="196">
        <v>18</v>
      </c>
      <c r="S68" s="196">
        <v>11.2</v>
      </c>
      <c r="T68" s="196">
        <v>0</v>
      </c>
      <c r="U68" s="196">
        <v>60.05</v>
      </c>
      <c r="V68" s="196">
        <v>8.26</v>
      </c>
      <c r="W68" s="196">
        <v>19.2</v>
      </c>
      <c r="X68" s="196">
        <v>41.76</v>
      </c>
      <c r="Y68" s="196">
        <v>0</v>
      </c>
      <c r="Z68">
        <v>0</v>
      </c>
      <c r="AA68" s="196">
        <v>12.58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144.72999999999999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89.09</v>
      </c>
      <c r="AQ68" s="196">
        <v>25.48</v>
      </c>
      <c r="AR68" s="196">
        <v>47.5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246.34</v>
      </c>
      <c r="L69" s="196">
        <v>9.11</v>
      </c>
      <c r="M69" s="196">
        <v>61.66</v>
      </c>
      <c r="N69" s="196">
        <v>66.8</v>
      </c>
      <c r="O69" s="196">
        <v>70.849999999999994</v>
      </c>
      <c r="P69" s="196">
        <v>19.77</v>
      </c>
      <c r="Q69" s="196">
        <v>4.24</v>
      </c>
      <c r="R69" s="196">
        <v>18</v>
      </c>
      <c r="S69" s="196">
        <v>11.2</v>
      </c>
      <c r="T69" s="196">
        <v>0</v>
      </c>
      <c r="U69" s="196">
        <v>60.05</v>
      </c>
      <c r="V69" s="196">
        <v>8.26</v>
      </c>
      <c r="W69" s="196">
        <v>19.2</v>
      </c>
      <c r="X69" s="196">
        <v>41.76</v>
      </c>
      <c r="Y69" s="196">
        <v>0</v>
      </c>
      <c r="Z69">
        <v>0</v>
      </c>
      <c r="AA69" s="196">
        <v>12.58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135.04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89.09</v>
      </c>
      <c r="AQ69" s="196">
        <v>25.48</v>
      </c>
      <c r="AR69" s="196">
        <v>42.23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246.34</v>
      </c>
      <c r="L70" s="196">
        <v>9.11</v>
      </c>
      <c r="M70" s="196">
        <v>61.66</v>
      </c>
      <c r="N70" s="196">
        <v>66.8</v>
      </c>
      <c r="O70" s="196">
        <v>70.849999999999994</v>
      </c>
      <c r="P70" s="196">
        <v>19.77</v>
      </c>
      <c r="Q70" s="196">
        <v>4.24</v>
      </c>
      <c r="R70" s="196">
        <v>18</v>
      </c>
      <c r="S70" s="196">
        <v>11.2</v>
      </c>
      <c r="T70" s="196">
        <v>0</v>
      </c>
      <c r="U70" s="196">
        <v>60.05</v>
      </c>
      <c r="V70" s="196">
        <v>8.26</v>
      </c>
      <c r="W70" s="196">
        <v>19.2</v>
      </c>
      <c r="X70" s="196">
        <v>41.76</v>
      </c>
      <c r="Y70" s="196">
        <v>0</v>
      </c>
      <c r="Z70">
        <v>0</v>
      </c>
      <c r="AA70" s="196">
        <v>12.58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135.04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89.09</v>
      </c>
      <c r="AQ70" s="196">
        <v>25.48</v>
      </c>
      <c r="AR70" s="196">
        <v>26.36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246.34</v>
      </c>
      <c r="L71" s="196">
        <v>9.11</v>
      </c>
      <c r="M71" s="196">
        <v>61.66</v>
      </c>
      <c r="N71" s="196">
        <v>66.8</v>
      </c>
      <c r="O71" s="196">
        <v>70.849999999999994</v>
      </c>
      <c r="P71" s="196">
        <v>18.91</v>
      </c>
      <c r="Q71" s="196">
        <v>4.57</v>
      </c>
      <c r="R71" s="196">
        <v>18</v>
      </c>
      <c r="S71" s="196">
        <v>19.579999999999998</v>
      </c>
      <c r="T71" s="196">
        <v>0</v>
      </c>
      <c r="U71" s="196">
        <v>60.05</v>
      </c>
      <c r="V71" s="196">
        <v>8.26</v>
      </c>
      <c r="W71" s="196">
        <v>19.2</v>
      </c>
      <c r="X71" s="196">
        <v>41.76</v>
      </c>
      <c r="Y71" s="196">
        <v>0</v>
      </c>
      <c r="Z71">
        <v>0</v>
      </c>
      <c r="AA71" s="196">
        <v>13.56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129.52000000000001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89.09</v>
      </c>
      <c r="AQ71" s="196">
        <v>25.48</v>
      </c>
      <c r="AR71" s="196">
        <v>9.33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246.34</v>
      </c>
      <c r="L72" s="196">
        <v>9.11</v>
      </c>
      <c r="M72" s="196">
        <v>61.66</v>
      </c>
      <c r="N72" s="196">
        <v>66.8</v>
      </c>
      <c r="O72" s="196">
        <v>70.849999999999994</v>
      </c>
      <c r="P72" s="196">
        <v>18.91</v>
      </c>
      <c r="Q72" s="196">
        <v>4.57</v>
      </c>
      <c r="R72" s="196">
        <v>18</v>
      </c>
      <c r="S72" s="196">
        <v>19.579999999999998</v>
      </c>
      <c r="T72" s="196">
        <v>0</v>
      </c>
      <c r="U72" s="196">
        <v>60.05</v>
      </c>
      <c r="V72" s="196">
        <v>8.26</v>
      </c>
      <c r="W72" s="196">
        <v>19.2</v>
      </c>
      <c r="X72" s="196">
        <v>41.76</v>
      </c>
      <c r="Y72" s="196">
        <v>0</v>
      </c>
      <c r="Z72">
        <v>0</v>
      </c>
      <c r="AA72" s="196">
        <v>13.56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135.04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89.09</v>
      </c>
      <c r="AQ72" s="196">
        <v>25.48</v>
      </c>
      <c r="AR72" s="196">
        <v>4.32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246.34</v>
      </c>
      <c r="L73" s="196">
        <v>9.11</v>
      </c>
      <c r="M73" s="196">
        <v>61.66</v>
      </c>
      <c r="N73" s="196">
        <v>66.8</v>
      </c>
      <c r="O73" s="196">
        <v>70.849999999999994</v>
      </c>
      <c r="P73" s="196">
        <v>18.91</v>
      </c>
      <c r="Q73" s="196">
        <v>4.57</v>
      </c>
      <c r="R73" s="196">
        <v>18</v>
      </c>
      <c r="S73" s="196">
        <v>19.579999999999998</v>
      </c>
      <c r="T73" s="196">
        <v>0</v>
      </c>
      <c r="U73" s="196">
        <v>60.05</v>
      </c>
      <c r="V73" s="196">
        <v>8.9700000000000006</v>
      </c>
      <c r="W73" s="196">
        <v>19.2</v>
      </c>
      <c r="X73" s="196">
        <v>41.76</v>
      </c>
      <c r="Y73" s="196">
        <v>0</v>
      </c>
      <c r="Z73">
        <v>0</v>
      </c>
      <c r="AA73" s="196">
        <v>13.56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154.03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89.09</v>
      </c>
      <c r="AQ73" s="196">
        <v>25.48</v>
      </c>
      <c r="AR73" s="196">
        <v>0.53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246.34</v>
      </c>
      <c r="L74" s="196">
        <v>9.11</v>
      </c>
      <c r="M74" s="196">
        <v>61.66</v>
      </c>
      <c r="N74" s="196">
        <v>66.8</v>
      </c>
      <c r="O74" s="196">
        <v>70.849999999999994</v>
      </c>
      <c r="P74" s="196">
        <v>18.91</v>
      </c>
      <c r="Q74" s="196">
        <v>4.57</v>
      </c>
      <c r="R74" s="196">
        <v>18</v>
      </c>
      <c r="S74" s="196">
        <v>19.579999999999998</v>
      </c>
      <c r="T74" s="196">
        <v>0</v>
      </c>
      <c r="U74" s="196">
        <v>60.05</v>
      </c>
      <c r="V74" s="196">
        <v>8.9700000000000006</v>
      </c>
      <c r="W74" s="196">
        <v>19.2</v>
      </c>
      <c r="X74" s="196">
        <v>41.76</v>
      </c>
      <c r="Y74" s="196">
        <v>0</v>
      </c>
      <c r="Z74">
        <v>0</v>
      </c>
      <c r="AA74" s="196">
        <v>13.56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154.03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89.09</v>
      </c>
      <c r="AQ74" s="196">
        <v>25.48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246.34</v>
      </c>
      <c r="L75" s="196">
        <v>9.11</v>
      </c>
      <c r="M75" s="196">
        <v>61.66</v>
      </c>
      <c r="N75" s="196">
        <v>66.8</v>
      </c>
      <c r="O75" s="196">
        <v>70.849999999999994</v>
      </c>
      <c r="P75" s="196">
        <v>18.91</v>
      </c>
      <c r="Q75" s="196">
        <v>7.45</v>
      </c>
      <c r="R75" s="196">
        <v>21.48</v>
      </c>
      <c r="S75" s="196">
        <v>27.19</v>
      </c>
      <c r="T75" s="196">
        <v>0</v>
      </c>
      <c r="U75" s="196">
        <v>60.05</v>
      </c>
      <c r="V75" s="196">
        <v>8.9700000000000006</v>
      </c>
      <c r="W75" s="196">
        <v>19.2</v>
      </c>
      <c r="X75" s="196">
        <v>41.76</v>
      </c>
      <c r="Y75" s="196">
        <v>0</v>
      </c>
      <c r="Z75">
        <v>0</v>
      </c>
      <c r="AA75" s="196">
        <v>13.56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89.09</v>
      </c>
      <c r="AQ75" s="196">
        <v>25.48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246.34</v>
      </c>
      <c r="L76" s="196">
        <v>9.11</v>
      </c>
      <c r="M76" s="196">
        <v>61.66</v>
      </c>
      <c r="N76" s="196">
        <v>66.8</v>
      </c>
      <c r="O76" s="196">
        <v>70.849999999999994</v>
      </c>
      <c r="P76" s="196">
        <v>18.91</v>
      </c>
      <c r="Q76" s="196">
        <v>7.45</v>
      </c>
      <c r="R76" s="196">
        <v>21.48</v>
      </c>
      <c r="S76" s="196">
        <v>27.19</v>
      </c>
      <c r="T76" s="196">
        <v>0</v>
      </c>
      <c r="U76" s="196">
        <v>60.05</v>
      </c>
      <c r="V76" s="196">
        <v>8.9700000000000006</v>
      </c>
      <c r="W76" s="196">
        <v>19.2</v>
      </c>
      <c r="X76" s="196">
        <v>41.76</v>
      </c>
      <c r="Y76" s="196">
        <v>0</v>
      </c>
      <c r="Z76">
        <v>0</v>
      </c>
      <c r="AA76" s="196">
        <v>13.56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89.09</v>
      </c>
      <c r="AQ76" s="196">
        <v>25.48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246.34</v>
      </c>
      <c r="L77" s="196">
        <v>9.11</v>
      </c>
      <c r="M77" s="196">
        <v>61.66</v>
      </c>
      <c r="N77" s="196">
        <v>66.8</v>
      </c>
      <c r="O77" s="196">
        <v>70.849999999999994</v>
      </c>
      <c r="P77" s="196">
        <v>18.91</v>
      </c>
      <c r="Q77" s="196">
        <v>7.4</v>
      </c>
      <c r="R77" s="196">
        <v>18</v>
      </c>
      <c r="S77" s="196">
        <v>26.48</v>
      </c>
      <c r="T77" s="196">
        <v>0</v>
      </c>
      <c r="U77" s="196">
        <v>60.05</v>
      </c>
      <c r="V77" s="196">
        <v>8.9700000000000006</v>
      </c>
      <c r="W77" s="196">
        <v>19.2</v>
      </c>
      <c r="X77" s="196">
        <v>41.76</v>
      </c>
      <c r="Y77" s="196">
        <v>0</v>
      </c>
      <c r="Z77">
        <v>0</v>
      </c>
      <c r="AA77" s="196">
        <v>14.53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89.09</v>
      </c>
      <c r="AQ77" s="196">
        <v>25.48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246.34</v>
      </c>
      <c r="L78" s="196">
        <v>9.11</v>
      </c>
      <c r="M78" s="196">
        <v>61.66</v>
      </c>
      <c r="N78" s="196">
        <v>66.8</v>
      </c>
      <c r="O78" s="196">
        <v>70.849999999999994</v>
      </c>
      <c r="P78" s="196">
        <v>18.91</v>
      </c>
      <c r="Q78" s="196">
        <v>7.4</v>
      </c>
      <c r="R78" s="196">
        <v>18</v>
      </c>
      <c r="S78" s="196">
        <v>26.48</v>
      </c>
      <c r="T78" s="196">
        <v>0</v>
      </c>
      <c r="U78" s="196">
        <v>60.05</v>
      </c>
      <c r="V78" s="196">
        <v>8.9700000000000006</v>
      </c>
      <c r="W78" s="196">
        <v>19.2</v>
      </c>
      <c r="X78" s="196">
        <v>41.76</v>
      </c>
      <c r="Y78" s="196">
        <v>0</v>
      </c>
      <c r="Z78">
        <v>0</v>
      </c>
      <c r="AA78" s="196">
        <v>14.53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89.09</v>
      </c>
      <c r="AQ78" s="196">
        <v>25.48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246.34</v>
      </c>
      <c r="L79" s="196">
        <v>9.11</v>
      </c>
      <c r="M79" s="196">
        <v>61.66</v>
      </c>
      <c r="N79" s="196">
        <v>66.8</v>
      </c>
      <c r="O79" s="196">
        <v>70.849999999999994</v>
      </c>
      <c r="P79" s="196">
        <v>18.91</v>
      </c>
      <c r="Q79" s="196">
        <v>4.24</v>
      </c>
      <c r="R79" s="196">
        <v>18</v>
      </c>
      <c r="S79" s="196">
        <v>11.21</v>
      </c>
      <c r="T79" s="196">
        <v>0</v>
      </c>
      <c r="U79" s="196">
        <v>60.05</v>
      </c>
      <c r="V79" s="196">
        <v>8.9700000000000006</v>
      </c>
      <c r="W79" s="196">
        <v>19.2</v>
      </c>
      <c r="X79" s="196">
        <v>41.76</v>
      </c>
      <c r="Y79" s="196">
        <v>0</v>
      </c>
      <c r="Z79">
        <v>0</v>
      </c>
      <c r="AA79" s="196">
        <v>14.53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159.61000000000001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89.09</v>
      </c>
      <c r="AQ79" s="196">
        <v>25.48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246.34</v>
      </c>
      <c r="L80" s="196">
        <v>9.11</v>
      </c>
      <c r="M80" s="196">
        <v>61.66</v>
      </c>
      <c r="N80" s="196">
        <v>66.8</v>
      </c>
      <c r="O80" s="196">
        <v>70.849999999999994</v>
      </c>
      <c r="P80" s="196">
        <v>18.91</v>
      </c>
      <c r="Q80" s="196">
        <v>4.24</v>
      </c>
      <c r="R80" s="196">
        <v>18</v>
      </c>
      <c r="S80" s="196">
        <v>11.21</v>
      </c>
      <c r="T80" s="196">
        <v>0</v>
      </c>
      <c r="U80" s="196">
        <v>60.05</v>
      </c>
      <c r="V80" s="196">
        <v>8.9700000000000006</v>
      </c>
      <c r="W80" s="196">
        <v>19.2</v>
      </c>
      <c r="X80" s="196">
        <v>41.76</v>
      </c>
      <c r="Y80" s="196">
        <v>0</v>
      </c>
      <c r="Z80">
        <v>0</v>
      </c>
      <c r="AA80" s="196">
        <v>15.19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159.61000000000001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89.09</v>
      </c>
      <c r="AQ80" s="196">
        <v>25.48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246.34</v>
      </c>
      <c r="L81" s="196">
        <v>9.11</v>
      </c>
      <c r="M81" s="196">
        <v>61.66</v>
      </c>
      <c r="N81" s="196">
        <v>66.8</v>
      </c>
      <c r="O81" s="196">
        <v>70.849999999999994</v>
      </c>
      <c r="P81" s="196">
        <v>18.91</v>
      </c>
      <c r="Q81" s="196">
        <v>4.24</v>
      </c>
      <c r="R81" s="196">
        <v>14.25</v>
      </c>
      <c r="S81" s="196">
        <v>11.21</v>
      </c>
      <c r="T81" s="196">
        <v>0</v>
      </c>
      <c r="U81" s="196">
        <v>60.05</v>
      </c>
      <c r="V81" s="196">
        <v>8.9700000000000006</v>
      </c>
      <c r="W81" s="196">
        <v>19.2</v>
      </c>
      <c r="X81" s="196">
        <v>41.76</v>
      </c>
      <c r="Y81" s="196">
        <v>0</v>
      </c>
      <c r="Z81">
        <v>0</v>
      </c>
      <c r="AA81" s="196">
        <v>15.19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89.09</v>
      </c>
      <c r="AQ81" s="196">
        <v>25.48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246.34</v>
      </c>
      <c r="L82" s="196">
        <v>9.11</v>
      </c>
      <c r="M82" s="196">
        <v>61.66</v>
      </c>
      <c r="N82" s="196">
        <v>66.8</v>
      </c>
      <c r="O82" s="196">
        <v>70.849999999999994</v>
      </c>
      <c r="P82" s="196">
        <v>18.91</v>
      </c>
      <c r="Q82" s="196">
        <v>4.24</v>
      </c>
      <c r="R82" s="196">
        <v>14.25</v>
      </c>
      <c r="S82" s="196">
        <v>11.21</v>
      </c>
      <c r="T82" s="196">
        <v>0</v>
      </c>
      <c r="U82" s="196">
        <v>60.05</v>
      </c>
      <c r="V82" s="196">
        <v>8.9700000000000006</v>
      </c>
      <c r="W82" s="196">
        <v>19.2</v>
      </c>
      <c r="X82" s="196">
        <v>41.76</v>
      </c>
      <c r="Y82" s="196">
        <v>0</v>
      </c>
      <c r="Z82">
        <v>0</v>
      </c>
      <c r="AA82" s="196">
        <v>15.19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89.09</v>
      </c>
      <c r="AQ82" s="196">
        <v>25.48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246.34</v>
      </c>
      <c r="L83" s="196">
        <v>9.11</v>
      </c>
      <c r="M83" s="196">
        <v>61.66</v>
      </c>
      <c r="N83" s="196">
        <v>66.8</v>
      </c>
      <c r="O83" s="196">
        <v>70.849999999999994</v>
      </c>
      <c r="P83" s="196">
        <v>18.91</v>
      </c>
      <c r="Q83" s="196">
        <v>4.24</v>
      </c>
      <c r="R83" s="196">
        <v>14.25</v>
      </c>
      <c r="S83" s="196">
        <v>11.21</v>
      </c>
      <c r="T83" s="196">
        <v>0</v>
      </c>
      <c r="U83" s="196">
        <v>60.05</v>
      </c>
      <c r="V83" s="196">
        <v>8.9700000000000006</v>
      </c>
      <c r="W83" s="196">
        <v>19.2</v>
      </c>
      <c r="X83" s="196">
        <v>41.76</v>
      </c>
      <c r="Y83" s="196">
        <v>0</v>
      </c>
      <c r="Z83">
        <v>0</v>
      </c>
      <c r="AA83" s="196">
        <v>15.69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89.09</v>
      </c>
      <c r="AQ83" s="196">
        <v>25.48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246.34</v>
      </c>
      <c r="L84" s="196">
        <v>9.11</v>
      </c>
      <c r="M84" s="196">
        <v>61.66</v>
      </c>
      <c r="N84" s="196">
        <v>66.8</v>
      </c>
      <c r="O84" s="196">
        <v>70.849999999999994</v>
      </c>
      <c r="P84" s="196">
        <v>18.91</v>
      </c>
      <c r="Q84" s="196">
        <v>4.24</v>
      </c>
      <c r="R84" s="196">
        <v>14.25</v>
      </c>
      <c r="S84" s="196">
        <v>11.21</v>
      </c>
      <c r="T84" s="196">
        <v>0</v>
      </c>
      <c r="U84" s="196">
        <v>60.05</v>
      </c>
      <c r="V84" s="196">
        <v>8.9700000000000006</v>
      </c>
      <c r="W84" s="196">
        <v>19.2</v>
      </c>
      <c r="X84" s="196">
        <v>41.76</v>
      </c>
      <c r="Y84" s="196">
        <v>0</v>
      </c>
      <c r="Z84">
        <v>0</v>
      </c>
      <c r="AA84" s="196">
        <v>15.69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89.09</v>
      </c>
      <c r="AQ84" s="196">
        <v>25.48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246.34</v>
      </c>
      <c r="L85" s="196">
        <v>9.11</v>
      </c>
      <c r="M85" s="196">
        <v>61.66</v>
      </c>
      <c r="N85" s="196">
        <v>66.8</v>
      </c>
      <c r="O85" s="196">
        <v>70.849999999999994</v>
      </c>
      <c r="P85" s="196">
        <v>18.91</v>
      </c>
      <c r="Q85" s="196">
        <v>4.24</v>
      </c>
      <c r="R85" s="196">
        <v>14.25</v>
      </c>
      <c r="S85" s="196">
        <v>11.21</v>
      </c>
      <c r="T85" s="196">
        <v>0</v>
      </c>
      <c r="U85" s="196">
        <v>60.05</v>
      </c>
      <c r="V85" s="196">
        <v>8.9700000000000006</v>
      </c>
      <c r="W85" s="196">
        <v>19.2</v>
      </c>
      <c r="X85" s="196">
        <v>41.76</v>
      </c>
      <c r="Y85" s="196">
        <v>0</v>
      </c>
      <c r="Z85">
        <v>0</v>
      </c>
      <c r="AA85" s="196">
        <v>15.69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89.09</v>
      </c>
      <c r="AQ85" s="196">
        <v>25.48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246.34</v>
      </c>
      <c r="L86" s="196">
        <v>9.11</v>
      </c>
      <c r="M86" s="196">
        <v>61.66</v>
      </c>
      <c r="N86" s="196">
        <v>66.8</v>
      </c>
      <c r="O86" s="196">
        <v>70.849999999999994</v>
      </c>
      <c r="P86" s="196">
        <v>18.91</v>
      </c>
      <c r="Q86" s="196">
        <v>4.24</v>
      </c>
      <c r="R86" s="196">
        <v>14.25</v>
      </c>
      <c r="S86" s="196">
        <v>11.21</v>
      </c>
      <c r="T86" s="196">
        <v>0</v>
      </c>
      <c r="U86" s="196">
        <v>60.05</v>
      </c>
      <c r="V86" s="196">
        <v>8.9700000000000006</v>
      </c>
      <c r="W86" s="196">
        <v>19.2</v>
      </c>
      <c r="X86" s="196">
        <v>41.76</v>
      </c>
      <c r="Y86" s="196">
        <v>0</v>
      </c>
      <c r="Z86">
        <v>0</v>
      </c>
      <c r="AA86" s="196">
        <v>15.69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89.09</v>
      </c>
      <c r="AQ86" s="196">
        <v>25.48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246.34</v>
      </c>
      <c r="L87" s="196">
        <v>9.11</v>
      </c>
      <c r="M87" s="196">
        <v>61.66</v>
      </c>
      <c r="N87" s="196">
        <v>66.8</v>
      </c>
      <c r="O87" s="196">
        <v>70.849999999999994</v>
      </c>
      <c r="P87" s="196">
        <v>16.05</v>
      </c>
      <c r="Q87" s="196">
        <v>4.24</v>
      </c>
      <c r="R87" s="196">
        <v>14.25</v>
      </c>
      <c r="S87" s="196">
        <v>11.21</v>
      </c>
      <c r="T87" s="196">
        <v>0</v>
      </c>
      <c r="U87" s="196">
        <v>60.05</v>
      </c>
      <c r="V87" s="196">
        <v>8.9700000000000006</v>
      </c>
      <c r="W87" s="196">
        <v>19.2</v>
      </c>
      <c r="X87" s="196">
        <v>41.76</v>
      </c>
      <c r="Y87" s="196">
        <v>0</v>
      </c>
      <c r="Z87">
        <v>0</v>
      </c>
      <c r="AA87" s="196">
        <v>15.69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89.09</v>
      </c>
      <c r="AQ87" s="196">
        <v>25.48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246.34</v>
      </c>
      <c r="L88" s="196">
        <v>9.11</v>
      </c>
      <c r="M88" s="196">
        <v>61.66</v>
      </c>
      <c r="N88" s="196">
        <v>66.8</v>
      </c>
      <c r="O88" s="196">
        <v>70.849999999999994</v>
      </c>
      <c r="P88" s="196">
        <v>16.05</v>
      </c>
      <c r="Q88" s="196">
        <v>4.24</v>
      </c>
      <c r="R88" s="196">
        <v>14.25</v>
      </c>
      <c r="S88" s="196">
        <v>11.21</v>
      </c>
      <c r="T88" s="196">
        <v>0</v>
      </c>
      <c r="U88" s="196">
        <v>60.05</v>
      </c>
      <c r="V88" s="196">
        <v>8.9700000000000006</v>
      </c>
      <c r="W88" s="196">
        <v>19.2</v>
      </c>
      <c r="X88" s="196">
        <v>41.76</v>
      </c>
      <c r="Y88" s="196">
        <v>0</v>
      </c>
      <c r="Z88">
        <v>0</v>
      </c>
      <c r="AA88" s="196">
        <v>15.69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89.09</v>
      </c>
      <c r="AQ88" s="196">
        <v>25.48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246.34</v>
      </c>
      <c r="L89" s="196">
        <v>9.11</v>
      </c>
      <c r="M89" s="196">
        <v>61.66</v>
      </c>
      <c r="N89" s="196">
        <v>66.8</v>
      </c>
      <c r="O89" s="196">
        <v>70.849999999999994</v>
      </c>
      <c r="P89" s="196">
        <v>16.77</v>
      </c>
      <c r="Q89" s="196">
        <v>4.24</v>
      </c>
      <c r="R89" s="196">
        <v>14.25</v>
      </c>
      <c r="S89" s="196">
        <v>11.21</v>
      </c>
      <c r="T89" s="196">
        <v>0</v>
      </c>
      <c r="U89" s="196">
        <v>60.05</v>
      </c>
      <c r="V89" s="196">
        <v>8.9700000000000006</v>
      </c>
      <c r="W89" s="196">
        <v>19.2</v>
      </c>
      <c r="X89" s="196">
        <v>41.76</v>
      </c>
      <c r="Y89" s="196">
        <v>0</v>
      </c>
      <c r="Z89">
        <v>0</v>
      </c>
      <c r="AA89" s="196">
        <v>15.69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89.09</v>
      </c>
      <c r="AQ89" s="196">
        <v>25.48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246.34</v>
      </c>
      <c r="L90" s="196">
        <v>9.11</v>
      </c>
      <c r="M90" s="196">
        <v>61.66</v>
      </c>
      <c r="N90" s="196">
        <v>66.8</v>
      </c>
      <c r="O90" s="196">
        <v>70.849999999999994</v>
      </c>
      <c r="P90" s="196">
        <v>16.91</v>
      </c>
      <c r="Q90" s="196">
        <v>4.24</v>
      </c>
      <c r="R90" s="196">
        <v>14.25</v>
      </c>
      <c r="S90" s="196">
        <v>11.21</v>
      </c>
      <c r="T90" s="196">
        <v>0</v>
      </c>
      <c r="U90" s="196">
        <v>60.05</v>
      </c>
      <c r="V90" s="196">
        <v>8.9700000000000006</v>
      </c>
      <c r="W90" s="196">
        <v>19.2</v>
      </c>
      <c r="X90" s="196">
        <v>41.76</v>
      </c>
      <c r="Y90" s="196">
        <v>0</v>
      </c>
      <c r="Z90">
        <v>0</v>
      </c>
      <c r="AA90" s="196">
        <v>15.69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89.09</v>
      </c>
      <c r="AQ90" s="196">
        <v>25.48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246.34</v>
      </c>
      <c r="L91" s="196">
        <v>9.11</v>
      </c>
      <c r="M91" s="196">
        <v>61.66</v>
      </c>
      <c r="N91" s="196">
        <v>66.8</v>
      </c>
      <c r="O91" s="196">
        <v>70.849999999999994</v>
      </c>
      <c r="P91" s="196">
        <v>16.91</v>
      </c>
      <c r="Q91" s="196">
        <v>4.24</v>
      </c>
      <c r="R91" s="196">
        <v>14.25</v>
      </c>
      <c r="S91" s="196">
        <v>11.21</v>
      </c>
      <c r="T91" s="196">
        <v>0</v>
      </c>
      <c r="U91" s="196">
        <v>60.05</v>
      </c>
      <c r="V91" s="196">
        <v>8.9700000000000006</v>
      </c>
      <c r="W91" s="196">
        <v>19.2</v>
      </c>
      <c r="X91" s="196">
        <v>41.76</v>
      </c>
      <c r="Y91" s="196">
        <v>0</v>
      </c>
      <c r="Z91">
        <v>0</v>
      </c>
      <c r="AA91" s="196">
        <v>15.69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91.54</v>
      </c>
      <c r="AQ91" s="196">
        <v>25.48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246.34</v>
      </c>
      <c r="L92" s="196">
        <v>9.11</v>
      </c>
      <c r="M92" s="196">
        <v>61.66</v>
      </c>
      <c r="N92" s="196">
        <v>66.8</v>
      </c>
      <c r="O92" s="196">
        <v>70.849999999999994</v>
      </c>
      <c r="P92" s="196">
        <v>16.91</v>
      </c>
      <c r="Q92" s="196">
        <v>4.24</v>
      </c>
      <c r="R92" s="196">
        <v>14.25</v>
      </c>
      <c r="S92" s="196">
        <v>11.21</v>
      </c>
      <c r="T92" s="196">
        <v>0</v>
      </c>
      <c r="U92" s="196">
        <v>60.05</v>
      </c>
      <c r="V92" s="196">
        <v>8.9700000000000006</v>
      </c>
      <c r="W92" s="196">
        <v>19.2</v>
      </c>
      <c r="X92" s="196">
        <v>41.76</v>
      </c>
      <c r="Y92" s="196">
        <v>0</v>
      </c>
      <c r="Z92">
        <v>0</v>
      </c>
      <c r="AA92" s="196">
        <v>15.69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91.54</v>
      </c>
      <c r="AQ92" s="196">
        <v>25.48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246.34</v>
      </c>
      <c r="L93" s="196">
        <v>2.9</v>
      </c>
      <c r="M93" s="196">
        <v>61.66</v>
      </c>
      <c r="N93" s="196">
        <v>66.8</v>
      </c>
      <c r="O93" s="196">
        <v>70.849999999999994</v>
      </c>
      <c r="P93" s="196">
        <v>16.91</v>
      </c>
      <c r="Q93" s="196">
        <v>0.97</v>
      </c>
      <c r="R93" s="196">
        <v>10.77</v>
      </c>
      <c r="S93" s="196">
        <v>6.47</v>
      </c>
      <c r="T93" s="196">
        <v>0</v>
      </c>
      <c r="U93" s="196">
        <v>60.05</v>
      </c>
      <c r="V93" s="196">
        <v>8.9700000000000006</v>
      </c>
      <c r="W93" s="196">
        <v>19.2</v>
      </c>
      <c r="X93" s="196">
        <v>41.76</v>
      </c>
      <c r="Y93" s="196">
        <v>0</v>
      </c>
      <c r="Z93">
        <v>0</v>
      </c>
      <c r="AA93" s="196">
        <v>15.69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98.26</v>
      </c>
      <c r="AQ93" s="196">
        <v>25.48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246.34</v>
      </c>
      <c r="L94" s="196">
        <v>2.9</v>
      </c>
      <c r="M94" s="196">
        <v>61.66</v>
      </c>
      <c r="N94" s="196">
        <v>66.8</v>
      </c>
      <c r="O94" s="196">
        <v>70.849999999999994</v>
      </c>
      <c r="P94" s="196">
        <v>16.91</v>
      </c>
      <c r="Q94" s="196">
        <v>0.97</v>
      </c>
      <c r="R94" s="196">
        <v>3.87</v>
      </c>
      <c r="S94" s="196">
        <v>3.87</v>
      </c>
      <c r="T94" s="196">
        <v>0</v>
      </c>
      <c r="U94" s="196">
        <v>60.05</v>
      </c>
      <c r="V94" s="196">
        <v>8.9700000000000006</v>
      </c>
      <c r="W94" s="196">
        <v>19.2</v>
      </c>
      <c r="X94" s="196">
        <v>41.76</v>
      </c>
      <c r="Y94" s="196">
        <v>0</v>
      </c>
      <c r="Z94">
        <v>0</v>
      </c>
      <c r="AA94" s="196">
        <v>15.69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98.26</v>
      </c>
      <c r="AQ94" s="196">
        <v>25.48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246.34</v>
      </c>
      <c r="L95" s="196">
        <v>2.9</v>
      </c>
      <c r="M95" s="196">
        <v>61.66</v>
      </c>
      <c r="N95" s="196">
        <v>66.8</v>
      </c>
      <c r="O95" s="196">
        <v>70.849999999999994</v>
      </c>
      <c r="P95" s="196">
        <v>16.91</v>
      </c>
      <c r="Q95" s="196">
        <v>0.96</v>
      </c>
      <c r="R95" s="196">
        <v>3.87</v>
      </c>
      <c r="S95" s="196">
        <v>3.87</v>
      </c>
      <c r="T95" s="196">
        <v>0</v>
      </c>
      <c r="U95" s="196">
        <v>60.05</v>
      </c>
      <c r="V95" s="196">
        <v>8.9700000000000006</v>
      </c>
      <c r="W95" s="196">
        <v>19.2</v>
      </c>
      <c r="X95" s="196">
        <v>41.76</v>
      </c>
      <c r="Y95" s="196">
        <v>0</v>
      </c>
      <c r="Z95">
        <v>0</v>
      </c>
      <c r="AA95" s="196">
        <v>15.69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98.26</v>
      </c>
      <c r="AQ95" s="196">
        <v>25.48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246.34</v>
      </c>
      <c r="L96" s="196">
        <v>2.9</v>
      </c>
      <c r="M96" s="196">
        <v>61.66</v>
      </c>
      <c r="N96" s="196">
        <v>66.8</v>
      </c>
      <c r="O96" s="196">
        <v>70.849999999999994</v>
      </c>
      <c r="P96" s="196">
        <v>16.91</v>
      </c>
      <c r="Q96" s="196">
        <v>0.96</v>
      </c>
      <c r="R96" s="196">
        <v>6.14</v>
      </c>
      <c r="S96" s="196">
        <v>3.87</v>
      </c>
      <c r="T96" s="196">
        <v>0</v>
      </c>
      <c r="U96" s="196">
        <v>60.05</v>
      </c>
      <c r="V96" s="196">
        <v>14.77</v>
      </c>
      <c r="W96" s="196">
        <v>19.2</v>
      </c>
      <c r="X96" s="196">
        <v>41.76</v>
      </c>
      <c r="Y96" s="196">
        <v>0</v>
      </c>
      <c r="Z96">
        <v>0</v>
      </c>
      <c r="AA96" s="196">
        <v>15.69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98.26</v>
      </c>
      <c r="AQ96" s="196">
        <v>25.47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246.34</v>
      </c>
      <c r="L97" s="196">
        <v>2.9</v>
      </c>
      <c r="M97" s="196">
        <v>61.66</v>
      </c>
      <c r="N97" s="196">
        <v>66.8</v>
      </c>
      <c r="O97" s="196">
        <v>70.849999999999994</v>
      </c>
      <c r="P97" s="196">
        <v>16.91</v>
      </c>
      <c r="Q97" s="196">
        <v>0.96</v>
      </c>
      <c r="R97" s="196">
        <v>3.87</v>
      </c>
      <c r="S97" s="196">
        <v>3.87</v>
      </c>
      <c r="T97" s="196">
        <v>0</v>
      </c>
      <c r="U97" s="196">
        <v>60.05</v>
      </c>
      <c r="V97" s="196">
        <v>14.77</v>
      </c>
      <c r="W97" s="196">
        <v>27.23</v>
      </c>
      <c r="X97" s="196">
        <v>41.76</v>
      </c>
      <c r="Y97" s="196">
        <v>0</v>
      </c>
      <c r="Z97">
        <v>0</v>
      </c>
      <c r="AA97" s="196">
        <v>15.69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98.26</v>
      </c>
      <c r="AQ97" s="196">
        <v>25.47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246.34</v>
      </c>
      <c r="L98" s="196">
        <v>2.9</v>
      </c>
      <c r="M98" s="196">
        <v>61.66</v>
      </c>
      <c r="N98" s="196">
        <v>66.8</v>
      </c>
      <c r="O98" s="196">
        <v>70.849999999999994</v>
      </c>
      <c r="P98" s="196">
        <v>16.91</v>
      </c>
      <c r="Q98" s="196">
        <v>0.96</v>
      </c>
      <c r="R98" s="196">
        <v>3.87</v>
      </c>
      <c r="S98" s="196">
        <v>3.87</v>
      </c>
      <c r="T98" s="196">
        <v>0</v>
      </c>
      <c r="U98" s="196">
        <v>60.05</v>
      </c>
      <c r="V98" s="196">
        <v>14.77</v>
      </c>
      <c r="W98" s="196">
        <v>27.23</v>
      </c>
      <c r="X98" s="196">
        <v>41.76</v>
      </c>
      <c r="Y98" s="196">
        <v>0</v>
      </c>
      <c r="Z98">
        <v>0</v>
      </c>
      <c r="AA98" s="196">
        <v>15.69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98.26</v>
      </c>
      <c r="AQ98" s="196">
        <v>25.47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5.9140850000000027</v>
      </c>
      <c r="L99">
        <f t="shared" si="0"/>
        <v>0.2091425000000002</v>
      </c>
      <c r="M99">
        <f t="shared" si="0"/>
        <v>1.479839999999998</v>
      </c>
      <c r="N99">
        <f t="shared" si="0"/>
        <v>1.3516525000000019</v>
      </c>
      <c r="O99">
        <f t="shared" si="0"/>
        <v>1.7004000000000026</v>
      </c>
      <c r="P99">
        <f t="shared" si="0"/>
        <v>0.46199500000000027</v>
      </c>
      <c r="Q99">
        <f t="shared" si="0"/>
        <v>0.10039750000000007</v>
      </c>
      <c r="R99">
        <f t="shared" si="0"/>
        <v>0.40319749999999993</v>
      </c>
      <c r="S99">
        <f t="shared" si="0"/>
        <v>0.28280250000000018</v>
      </c>
      <c r="T99">
        <f t="shared" si="0"/>
        <v>0</v>
      </c>
      <c r="U99">
        <f t="shared" si="0"/>
        <v>1.4412000000000025</v>
      </c>
      <c r="V99">
        <f t="shared" si="0"/>
        <v>0.21233500000000013</v>
      </c>
      <c r="W99">
        <f t="shared" si="0"/>
        <v>0.46489250000000071</v>
      </c>
      <c r="X99">
        <f t="shared" si="0"/>
        <v>1.0025975000000025</v>
      </c>
      <c r="Y99">
        <f t="shared" si="0"/>
        <v>0</v>
      </c>
      <c r="Z99">
        <f t="shared" si="0"/>
        <v>0</v>
      </c>
      <c r="AA99">
        <f t="shared" si="0"/>
        <v>0.35731000000000018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2.2004550000000016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2.3732200000000021</v>
      </c>
      <c r="AQ99">
        <f t="shared" ref="AQ99:AT99" si="1">SUM(AQ3:AQ98)/4000</f>
        <v>0.70000499999999954</v>
      </c>
      <c r="AR99">
        <f t="shared" si="1"/>
        <v>0.47586999999999996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79.349999999999994</v>
      </c>
      <c r="L3" s="196">
        <v>63.06</v>
      </c>
      <c r="M3" s="196">
        <v>0</v>
      </c>
      <c r="N3" s="196">
        <v>13.92</v>
      </c>
      <c r="O3" s="196">
        <v>48.71</v>
      </c>
      <c r="P3" s="196">
        <v>49.59</v>
      </c>
      <c r="Q3" s="196">
        <v>1</v>
      </c>
      <c r="R3" s="196">
        <v>10.41</v>
      </c>
      <c r="S3" s="196">
        <v>6.48</v>
      </c>
      <c r="T3" s="196">
        <v>0</v>
      </c>
      <c r="U3" s="196">
        <v>319.97000000000003</v>
      </c>
      <c r="V3" s="196">
        <v>5.09</v>
      </c>
      <c r="W3" s="196">
        <v>11.11</v>
      </c>
      <c r="X3" s="196">
        <v>24.15</v>
      </c>
      <c r="Y3" s="196">
        <v>0</v>
      </c>
      <c r="Z3">
        <v>0</v>
      </c>
      <c r="AA3" s="196">
        <v>8.59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62.13</v>
      </c>
      <c r="AQ3" s="196">
        <v>18.829999999999998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79.349999999999994</v>
      </c>
      <c r="L4" s="196">
        <v>63.06</v>
      </c>
      <c r="M4" s="196">
        <v>0</v>
      </c>
      <c r="N4" s="196">
        <v>13.92</v>
      </c>
      <c r="O4" s="196">
        <v>48.71</v>
      </c>
      <c r="P4" s="196">
        <v>49.59</v>
      </c>
      <c r="Q4" s="196">
        <v>0.97</v>
      </c>
      <c r="R4" s="196">
        <v>10.41</v>
      </c>
      <c r="S4" s="196">
        <v>6.48</v>
      </c>
      <c r="T4" s="196">
        <v>0</v>
      </c>
      <c r="U4" s="196">
        <v>319.97000000000003</v>
      </c>
      <c r="V4" s="196">
        <v>5.09</v>
      </c>
      <c r="W4" s="196">
        <v>11.11</v>
      </c>
      <c r="X4" s="196">
        <v>24.15</v>
      </c>
      <c r="Y4" s="196">
        <v>0</v>
      </c>
      <c r="Z4">
        <v>0</v>
      </c>
      <c r="AA4" s="196">
        <v>8.59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62.13</v>
      </c>
      <c r="AQ4" s="196">
        <v>18.829999999999998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79.349999999999994</v>
      </c>
      <c r="L5" s="196">
        <v>63.06</v>
      </c>
      <c r="M5" s="196">
        <v>0</v>
      </c>
      <c r="N5" s="196">
        <v>13.92</v>
      </c>
      <c r="O5" s="196">
        <v>48.71</v>
      </c>
      <c r="P5" s="196">
        <v>49.59</v>
      </c>
      <c r="Q5" s="196">
        <v>0.97</v>
      </c>
      <c r="R5" s="196">
        <v>10.41</v>
      </c>
      <c r="S5" s="196">
        <v>2</v>
      </c>
      <c r="T5" s="196">
        <v>0</v>
      </c>
      <c r="U5" s="196">
        <v>319.97000000000003</v>
      </c>
      <c r="V5" s="196">
        <v>5.09</v>
      </c>
      <c r="W5" s="196">
        <v>11.11</v>
      </c>
      <c r="X5" s="196">
        <v>24.15</v>
      </c>
      <c r="Y5" s="196">
        <v>0</v>
      </c>
      <c r="Z5">
        <v>0</v>
      </c>
      <c r="AA5" s="196">
        <v>8.59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62.13</v>
      </c>
      <c r="AQ5" s="196">
        <v>18.829999999999998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79.36</v>
      </c>
      <c r="L6" s="196">
        <v>63.06</v>
      </c>
      <c r="M6" s="196">
        <v>0</v>
      </c>
      <c r="N6" s="196">
        <v>13.92</v>
      </c>
      <c r="O6" s="196">
        <v>48.71</v>
      </c>
      <c r="P6" s="196">
        <v>49.59</v>
      </c>
      <c r="Q6" s="196">
        <v>0.97</v>
      </c>
      <c r="R6" s="196">
        <v>4.83</v>
      </c>
      <c r="S6" s="196">
        <v>1.93</v>
      </c>
      <c r="T6" s="196">
        <v>0</v>
      </c>
      <c r="U6" s="196">
        <v>319.97000000000003</v>
      </c>
      <c r="V6" s="196">
        <v>5.09</v>
      </c>
      <c r="W6" s="196">
        <v>11.11</v>
      </c>
      <c r="X6" s="196">
        <v>24.15</v>
      </c>
      <c r="Y6" s="196">
        <v>0</v>
      </c>
      <c r="Z6">
        <v>0</v>
      </c>
      <c r="AA6" s="196">
        <v>8.59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62.13</v>
      </c>
      <c r="AQ6" s="196">
        <v>18.829999999999998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79.36</v>
      </c>
      <c r="L7" s="196">
        <v>63.06</v>
      </c>
      <c r="M7" s="196">
        <v>0</v>
      </c>
      <c r="N7" s="196">
        <v>13.92</v>
      </c>
      <c r="O7" s="196">
        <v>48.71</v>
      </c>
      <c r="P7" s="196">
        <v>49.59</v>
      </c>
      <c r="Q7" s="196">
        <v>0.97</v>
      </c>
      <c r="R7" s="196">
        <v>4.83</v>
      </c>
      <c r="S7" s="196">
        <v>1.93</v>
      </c>
      <c r="T7" s="196">
        <v>0</v>
      </c>
      <c r="U7" s="196">
        <v>319.97000000000003</v>
      </c>
      <c r="V7" s="196">
        <v>5.09</v>
      </c>
      <c r="W7" s="196">
        <v>11.29</v>
      </c>
      <c r="X7" s="196">
        <v>24.15</v>
      </c>
      <c r="Y7" s="196">
        <v>0</v>
      </c>
      <c r="Z7">
        <v>0</v>
      </c>
      <c r="AA7" s="196">
        <v>8.59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62.13</v>
      </c>
      <c r="AQ7" s="196">
        <v>18.829999999999998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79.36</v>
      </c>
      <c r="L8" s="196">
        <v>63.06</v>
      </c>
      <c r="M8" s="196">
        <v>0</v>
      </c>
      <c r="N8" s="196">
        <v>13.92</v>
      </c>
      <c r="O8" s="196">
        <v>48.71</v>
      </c>
      <c r="P8" s="196">
        <v>49.59</v>
      </c>
      <c r="Q8" s="196">
        <v>0.97</v>
      </c>
      <c r="R8" s="196">
        <v>4.83</v>
      </c>
      <c r="S8" s="196">
        <v>1.93</v>
      </c>
      <c r="T8" s="196">
        <v>0</v>
      </c>
      <c r="U8" s="196">
        <v>319.97000000000003</v>
      </c>
      <c r="V8" s="196">
        <v>5.09</v>
      </c>
      <c r="W8" s="196">
        <v>11.11</v>
      </c>
      <c r="X8" s="196">
        <v>24.15</v>
      </c>
      <c r="Y8" s="196">
        <v>0</v>
      </c>
      <c r="Z8">
        <v>0</v>
      </c>
      <c r="AA8" s="196">
        <v>8.59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62.13</v>
      </c>
      <c r="AQ8" s="196">
        <v>18.829999999999998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79.36</v>
      </c>
      <c r="L9" s="196">
        <v>53.17</v>
      </c>
      <c r="M9" s="196">
        <v>0</v>
      </c>
      <c r="N9" s="196">
        <v>13.92</v>
      </c>
      <c r="O9" s="196">
        <v>48.71</v>
      </c>
      <c r="P9" s="196">
        <v>49.59</v>
      </c>
      <c r="Q9" s="196">
        <v>0.97</v>
      </c>
      <c r="R9" s="196">
        <v>4.83</v>
      </c>
      <c r="S9" s="196">
        <v>1.93</v>
      </c>
      <c r="T9" s="196">
        <v>0</v>
      </c>
      <c r="U9" s="196">
        <v>319.97000000000003</v>
      </c>
      <c r="V9" s="196">
        <v>5.09</v>
      </c>
      <c r="W9" s="196">
        <v>11.11</v>
      </c>
      <c r="X9" s="196">
        <v>24.15</v>
      </c>
      <c r="Y9" s="196">
        <v>0</v>
      </c>
      <c r="Z9">
        <v>0</v>
      </c>
      <c r="AA9" s="196">
        <v>8.59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62.13</v>
      </c>
      <c r="AQ9" s="196">
        <v>18.829999999999998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79.36</v>
      </c>
      <c r="L10" s="196">
        <v>31.9</v>
      </c>
      <c r="M10" s="196">
        <v>0</v>
      </c>
      <c r="N10" s="196">
        <v>13.92</v>
      </c>
      <c r="O10" s="196">
        <v>48.71</v>
      </c>
      <c r="P10" s="196">
        <v>49.59</v>
      </c>
      <c r="Q10" s="196">
        <v>0.97</v>
      </c>
      <c r="R10" s="196">
        <v>4.83</v>
      </c>
      <c r="S10" s="196">
        <v>1.93</v>
      </c>
      <c r="T10" s="196">
        <v>0</v>
      </c>
      <c r="U10" s="196">
        <v>319.97000000000003</v>
      </c>
      <c r="V10" s="196">
        <v>5.09</v>
      </c>
      <c r="W10" s="196">
        <v>11.11</v>
      </c>
      <c r="X10" s="196">
        <v>24.15</v>
      </c>
      <c r="Y10" s="196">
        <v>0</v>
      </c>
      <c r="Z10">
        <v>0</v>
      </c>
      <c r="AA10" s="196">
        <v>8.59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62.13</v>
      </c>
      <c r="AQ10" s="196">
        <v>18.829999999999998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79.36</v>
      </c>
      <c r="L11" s="196">
        <v>31.9</v>
      </c>
      <c r="M11" s="196">
        <v>0</v>
      </c>
      <c r="N11" s="196">
        <v>13.92</v>
      </c>
      <c r="O11" s="196">
        <v>48.71</v>
      </c>
      <c r="P11" s="196">
        <v>49.59</v>
      </c>
      <c r="Q11" s="196">
        <v>0.97</v>
      </c>
      <c r="R11" s="196">
        <v>4.83</v>
      </c>
      <c r="S11" s="196">
        <v>1.93</v>
      </c>
      <c r="T11" s="196">
        <v>0</v>
      </c>
      <c r="U11" s="196">
        <v>319.97000000000003</v>
      </c>
      <c r="V11" s="196">
        <v>5.09</v>
      </c>
      <c r="W11" s="196">
        <v>11.11</v>
      </c>
      <c r="X11" s="196">
        <v>24.15</v>
      </c>
      <c r="Y11" s="196">
        <v>0</v>
      </c>
      <c r="Z11">
        <v>0</v>
      </c>
      <c r="AA11" s="196">
        <v>8.59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62.13</v>
      </c>
      <c r="AQ11" s="196">
        <v>18.829999999999998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79.36</v>
      </c>
      <c r="L12" s="196">
        <v>31.9</v>
      </c>
      <c r="M12" s="196">
        <v>0</v>
      </c>
      <c r="N12" s="196">
        <v>13.92</v>
      </c>
      <c r="O12" s="196">
        <v>48.71</v>
      </c>
      <c r="P12" s="196">
        <v>49.59</v>
      </c>
      <c r="Q12" s="196">
        <v>0.97</v>
      </c>
      <c r="R12" s="196">
        <v>4.83</v>
      </c>
      <c r="S12" s="196">
        <v>1.93</v>
      </c>
      <c r="T12" s="196">
        <v>0</v>
      </c>
      <c r="U12" s="196">
        <v>319.97000000000003</v>
      </c>
      <c r="V12" s="196">
        <v>5.09</v>
      </c>
      <c r="W12" s="196">
        <v>11.11</v>
      </c>
      <c r="X12" s="196">
        <v>24.15</v>
      </c>
      <c r="Y12" s="196">
        <v>0</v>
      </c>
      <c r="Z12">
        <v>0</v>
      </c>
      <c r="AA12" s="196">
        <v>8.59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62.13</v>
      </c>
      <c r="AQ12" s="196">
        <v>18.829999999999998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79.36</v>
      </c>
      <c r="L13" s="196">
        <v>31.9</v>
      </c>
      <c r="M13" s="196">
        <v>0</v>
      </c>
      <c r="N13" s="196">
        <v>13.92</v>
      </c>
      <c r="O13" s="196">
        <v>48.71</v>
      </c>
      <c r="P13" s="196">
        <v>49.59</v>
      </c>
      <c r="Q13" s="196">
        <v>0.97</v>
      </c>
      <c r="R13" s="196">
        <v>4.83</v>
      </c>
      <c r="S13" s="196">
        <v>1.93</v>
      </c>
      <c r="T13" s="196">
        <v>0</v>
      </c>
      <c r="U13" s="196">
        <v>319.97000000000003</v>
      </c>
      <c r="V13" s="196">
        <v>5.09</v>
      </c>
      <c r="W13" s="196">
        <v>11.11</v>
      </c>
      <c r="X13" s="196">
        <v>24.15</v>
      </c>
      <c r="Y13" s="196">
        <v>0</v>
      </c>
      <c r="Z13">
        <v>0</v>
      </c>
      <c r="AA13" s="196">
        <v>8.59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62.13</v>
      </c>
      <c r="AQ13" s="196">
        <v>18.829999999999998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79.36</v>
      </c>
      <c r="L14" s="196">
        <v>36.74</v>
      </c>
      <c r="M14" s="196">
        <v>0</v>
      </c>
      <c r="N14" s="196">
        <v>13.92</v>
      </c>
      <c r="O14" s="196">
        <v>48.71</v>
      </c>
      <c r="P14" s="196">
        <v>49.59</v>
      </c>
      <c r="Q14" s="196">
        <v>0.97</v>
      </c>
      <c r="R14" s="196">
        <v>4.83</v>
      </c>
      <c r="S14" s="196">
        <v>1.93</v>
      </c>
      <c r="T14" s="196">
        <v>0</v>
      </c>
      <c r="U14" s="196">
        <v>319.97000000000003</v>
      </c>
      <c r="V14" s="196">
        <v>5.09</v>
      </c>
      <c r="W14" s="196">
        <v>11.11</v>
      </c>
      <c r="X14" s="196">
        <v>24.15</v>
      </c>
      <c r="Y14" s="196">
        <v>0</v>
      </c>
      <c r="Z14">
        <v>0</v>
      </c>
      <c r="AA14" s="196">
        <v>8.59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62.13</v>
      </c>
      <c r="AQ14" s="196">
        <v>18.829999999999998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79.36</v>
      </c>
      <c r="L15" s="196">
        <v>36.74</v>
      </c>
      <c r="M15" s="196">
        <v>0</v>
      </c>
      <c r="N15" s="196">
        <v>13.92</v>
      </c>
      <c r="O15" s="196">
        <v>48.71</v>
      </c>
      <c r="P15" s="196">
        <v>49.59</v>
      </c>
      <c r="Q15" s="196">
        <v>0.97</v>
      </c>
      <c r="R15" s="196">
        <v>4.83</v>
      </c>
      <c r="S15" s="196">
        <v>1.93</v>
      </c>
      <c r="T15" s="196">
        <v>0</v>
      </c>
      <c r="U15" s="196">
        <v>319.97000000000003</v>
      </c>
      <c r="V15" s="196">
        <v>5.09</v>
      </c>
      <c r="W15" s="196">
        <v>11.11</v>
      </c>
      <c r="X15" s="196">
        <v>24.15</v>
      </c>
      <c r="Y15" s="196">
        <v>0</v>
      </c>
      <c r="Z15">
        <v>0</v>
      </c>
      <c r="AA15" s="196">
        <v>8.59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62.13</v>
      </c>
      <c r="AQ15" s="196">
        <v>18.829999999999998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79.36</v>
      </c>
      <c r="L16" s="196">
        <v>37.39</v>
      </c>
      <c r="M16" s="196">
        <v>0</v>
      </c>
      <c r="N16" s="196">
        <v>13.92</v>
      </c>
      <c r="O16" s="196">
        <v>48.71</v>
      </c>
      <c r="P16" s="196">
        <v>49.59</v>
      </c>
      <c r="Q16" s="196">
        <v>0.97</v>
      </c>
      <c r="R16" s="196">
        <v>9.98</v>
      </c>
      <c r="S16" s="196">
        <v>1.93</v>
      </c>
      <c r="T16" s="196">
        <v>0</v>
      </c>
      <c r="U16" s="196">
        <v>319.97000000000003</v>
      </c>
      <c r="V16" s="196">
        <v>5.09</v>
      </c>
      <c r="W16" s="196">
        <v>11.11</v>
      </c>
      <c r="X16" s="196">
        <v>24.15</v>
      </c>
      <c r="Y16" s="196">
        <v>0</v>
      </c>
      <c r="Z16">
        <v>0</v>
      </c>
      <c r="AA16" s="196">
        <v>8.59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62.13</v>
      </c>
      <c r="AQ16" s="196">
        <v>18.829999999999998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79.36</v>
      </c>
      <c r="L17" s="196">
        <v>37.39</v>
      </c>
      <c r="M17" s="196">
        <v>0</v>
      </c>
      <c r="N17" s="196">
        <v>13.92</v>
      </c>
      <c r="O17" s="196">
        <v>48.71</v>
      </c>
      <c r="P17" s="196">
        <v>49.59</v>
      </c>
      <c r="Q17" s="196">
        <v>0.97</v>
      </c>
      <c r="R17" s="196">
        <v>10.41</v>
      </c>
      <c r="S17" s="196">
        <v>1.93</v>
      </c>
      <c r="T17" s="196">
        <v>0</v>
      </c>
      <c r="U17" s="196">
        <v>319.97000000000003</v>
      </c>
      <c r="V17" s="196">
        <v>5.09</v>
      </c>
      <c r="W17" s="196">
        <v>11.11</v>
      </c>
      <c r="X17" s="196">
        <v>24.15</v>
      </c>
      <c r="Y17" s="196">
        <v>0</v>
      </c>
      <c r="Z17">
        <v>0</v>
      </c>
      <c r="AA17" s="196">
        <v>8.59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62.13</v>
      </c>
      <c r="AQ17" s="196">
        <v>18.829999999999998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79.36</v>
      </c>
      <c r="L18" s="196">
        <v>30.84</v>
      </c>
      <c r="M18" s="196">
        <v>0</v>
      </c>
      <c r="N18" s="196">
        <v>13.92</v>
      </c>
      <c r="O18" s="196">
        <v>48.71</v>
      </c>
      <c r="P18" s="196">
        <v>49.59</v>
      </c>
      <c r="Q18" s="196">
        <v>0.97</v>
      </c>
      <c r="R18" s="196">
        <v>10.41</v>
      </c>
      <c r="S18" s="196">
        <v>1.93</v>
      </c>
      <c r="T18" s="196">
        <v>0</v>
      </c>
      <c r="U18" s="196">
        <v>319.97000000000003</v>
      </c>
      <c r="V18" s="196">
        <v>5.09</v>
      </c>
      <c r="W18" s="196">
        <v>11.11</v>
      </c>
      <c r="X18" s="196">
        <v>24.15</v>
      </c>
      <c r="Y18" s="196">
        <v>0</v>
      </c>
      <c r="Z18">
        <v>0</v>
      </c>
      <c r="AA18" s="196">
        <v>8.59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62.13</v>
      </c>
      <c r="AQ18" s="196">
        <v>18.829999999999998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79.36</v>
      </c>
      <c r="L19" s="196">
        <v>30.84</v>
      </c>
      <c r="M19" s="196">
        <v>0</v>
      </c>
      <c r="N19" s="196">
        <v>13.92</v>
      </c>
      <c r="O19" s="196">
        <v>48.71</v>
      </c>
      <c r="P19" s="196">
        <v>49.59</v>
      </c>
      <c r="Q19" s="196">
        <v>0.97</v>
      </c>
      <c r="R19" s="196">
        <v>10.41</v>
      </c>
      <c r="S19" s="196">
        <v>1.93</v>
      </c>
      <c r="T19" s="196">
        <v>0</v>
      </c>
      <c r="U19" s="196">
        <v>319.97000000000003</v>
      </c>
      <c r="V19" s="196">
        <v>5.09</v>
      </c>
      <c r="W19" s="196">
        <v>11.11</v>
      </c>
      <c r="X19" s="196">
        <v>24.15</v>
      </c>
      <c r="Y19" s="196">
        <v>0</v>
      </c>
      <c r="Z19">
        <v>0</v>
      </c>
      <c r="AA19" s="196">
        <v>8.59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62.13</v>
      </c>
      <c r="AQ19" s="196">
        <v>18.829999999999998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79.36</v>
      </c>
      <c r="L20" s="196">
        <v>30.84</v>
      </c>
      <c r="M20" s="196">
        <v>0</v>
      </c>
      <c r="N20" s="196">
        <v>13.92</v>
      </c>
      <c r="O20" s="196">
        <v>48.71</v>
      </c>
      <c r="P20" s="196">
        <v>49.59</v>
      </c>
      <c r="Q20" s="196">
        <v>0.97</v>
      </c>
      <c r="R20" s="196">
        <v>10.41</v>
      </c>
      <c r="S20" s="196">
        <v>1.93</v>
      </c>
      <c r="T20" s="196">
        <v>0</v>
      </c>
      <c r="U20" s="196">
        <v>319.97000000000003</v>
      </c>
      <c r="V20" s="196">
        <v>5.09</v>
      </c>
      <c r="W20" s="196">
        <v>11.11</v>
      </c>
      <c r="X20" s="196">
        <v>24.15</v>
      </c>
      <c r="Y20" s="196">
        <v>0</v>
      </c>
      <c r="Z20">
        <v>0</v>
      </c>
      <c r="AA20" s="196">
        <v>8.59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62.13</v>
      </c>
      <c r="AQ20" s="196">
        <v>18.829999999999998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79.36</v>
      </c>
      <c r="L21" s="196">
        <v>30.84</v>
      </c>
      <c r="M21" s="196">
        <v>0</v>
      </c>
      <c r="N21" s="196">
        <v>14.4</v>
      </c>
      <c r="O21" s="196">
        <v>48.71</v>
      </c>
      <c r="P21" s="196">
        <v>49.59</v>
      </c>
      <c r="Q21" s="196">
        <v>0.97</v>
      </c>
      <c r="R21" s="196">
        <v>10.41</v>
      </c>
      <c r="S21" s="196">
        <v>1.93</v>
      </c>
      <c r="T21" s="196">
        <v>0</v>
      </c>
      <c r="U21" s="196">
        <v>319.97000000000003</v>
      </c>
      <c r="V21" s="196">
        <v>5.09</v>
      </c>
      <c r="W21" s="196">
        <v>11.11</v>
      </c>
      <c r="X21" s="196">
        <v>24.15</v>
      </c>
      <c r="Y21" s="196">
        <v>0</v>
      </c>
      <c r="Z21">
        <v>0</v>
      </c>
      <c r="AA21" s="196">
        <v>8.59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62.13</v>
      </c>
      <c r="AQ21" s="196">
        <v>18.829999999999998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79.349999999999994</v>
      </c>
      <c r="L22" s="196">
        <v>30.85</v>
      </c>
      <c r="M22" s="196">
        <v>0</v>
      </c>
      <c r="N22" s="196">
        <v>17.22</v>
      </c>
      <c r="O22" s="196">
        <v>48.71</v>
      </c>
      <c r="P22" s="196">
        <v>49.59</v>
      </c>
      <c r="Q22" s="196">
        <v>0.97</v>
      </c>
      <c r="R22" s="196">
        <v>9.58</v>
      </c>
      <c r="S22" s="196">
        <v>1.93</v>
      </c>
      <c r="T22" s="196">
        <v>0</v>
      </c>
      <c r="U22" s="196">
        <v>319.97000000000003</v>
      </c>
      <c r="V22" s="196">
        <v>5.09</v>
      </c>
      <c r="W22" s="196">
        <v>11.11</v>
      </c>
      <c r="X22" s="196">
        <v>24.15</v>
      </c>
      <c r="Y22" s="196">
        <v>0</v>
      </c>
      <c r="Z22">
        <v>0</v>
      </c>
      <c r="AA22" s="196">
        <v>8.59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62.13</v>
      </c>
      <c r="AQ22" s="196">
        <v>18.829999999999998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79.349999999999994</v>
      </c>
      <c r="L23" s="196">
        <v>63.06</v>
      </c>
      <c r="M23" s="196">
        <v>0</v>
      </c>
      <c r="N23" s="196">
        <v>17.850000000000001</v>
      </c>
      <c r="O23" s="196">
        <v>48.71</v>
      </c>
      <c r="P23" s="196">
        <v>49.59</v>
      </c>
      <c r="Q23" s="196">
        <v>0.97</v>
      </c>
      <c r="R23" s="196">
        <v>10.41</v>
      </c>
      <c r="S23" s="196">
        <v>1.93</v>
      </c>
      <c r="T23" s="196">
        <v>0</v>
      </c>
      <c r="U23" s="196">
        <v>319.97000000000003</v>
      </c>
      <c r="V23" s="196">
        <v>5.09</v>
      </c>
      <c r="W23" s="196">
        <v>11.11</v>
      </c>
      <c r="X23" s="196">
        <v>24.15</v>
      </c>
      <c r="Y23" s="196">
        <v>0</v>
      </c>
      <c r="Z23">
        <v>0</v>
      </c>
      <c r="AA23" s="196">
        <v>8.59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62.13</v>
      </c>
      <c r="AQ23" s="196">
        <v>18.829999999999998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79.349999999999994</v>
      </c>
      <c r="L24" s="196">
        <v>63.06</v>
      </c>
      <c r="M24" s="196">
        <v>0</v>
      </c>
      <c r="N24" s="196">
        <v>19.329999999999998</v>
      </c>
      <c r="O24" s="196">
        <v>48.71</v>
      </c>
      <c r="P24" s="196">
        <v>49.59</v>
      </c>
      <c r="Q24" s="196">
        <v>2.46</v>
      </c>
      <c r="R24" s="196">
        <v>10.41</v>
      </c>
      <c r="S24" s="196">
        <v>6.48</v>
      </c>
      <c r="T24" s="196">
        <v>0</v>
      </c>
      <c r="U24" s="196">
        <v>319.97000000000003</v>
      </c>
      <c r="V24" s="196">
        <v>5.09</v>
      </c>
      <c r="W24" s="196">
        <v>11.11</v>
      </c>
      <c r="X24" s="196">
        <v>24.15</v>
      </c>
      <c r="Y24" s="196">
        <v>0</v>
      </c>
      <c r="Z24">
        <v>0</v>
      </c>
      <c r="AA24" s="196">
        <v>8.59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62.13</v>
      </c>
      <c r="AQ24" s="196">
        <v>18.829999999999998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79.349999999999994</v>
      </c>
      <c r="L25" s="196">
        <v>63.06</v>
      </c>
      <c r="M25" s="196">
        <v>0</v>
      </c>
      <c r="N25" s="196">
        <v>14.4</v>
      </c>
      <c r="O25" s="196">
        <v>48.71</v>
      </c>
      <c r="P25" s="196">
        <v>49.59</v>
      </c>
      <c r="Q25" s="196">
        <v>2.46</v>
      </c>
      <c r="R25" s="196">
        <v>10.41</v>
      </c>
      <c r="S25" s="196">
        <v>6.48</v>
      </c>
      <c r="T25" s="196">
        <v>0</v>
      </c>
      <c r="U25" s="196">
        <v>319.97000000000003</v>
      </c>
      <c r="V25" s="196">
        <v>5.09</v>
      </c>
      <c r="W25" s="196">
        <v>11.11</v>
      </c>
      <c r="X25" s="196">
        <v>24.15</v>
      </c>
      <c r="Y25" s="196">
        <v>0</v>
      </c>
      <c r="Z25">
        <v>0</v>
      </c>
      <c r="AA25" s="196">
        <v>8.59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62.13</v>
      </c>
      <c r="AQ25" s="196">
        <v>18.829999999999998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79.349999999999994</v>
      </c>
      <c r="L26" s="196">
        <v>63.06</v>
      </c>
      <c r="M26" s="196">
        <v>0</v>
      </c>
      <c r="N26" s="196">
        <v>14.4</v>
      </c>
      <c r="O26" s="196">
        <v>48.71</v>
      </c>
      <c r="P26" s="196">
        <v>49.59</v>
      </c>
      <c r="Q26" s="196">
        <v>2.46</v>
      </c>
      <c r="R26" s="196">
        <v>10.41</v>
      </c>
      <c r="S26" s="196">
        <v>6.48</v>
      </c>
      <c r="T26" s="196">
        <v>0</v>
      </c>
      <c r="U26" s="196">
        <v>319.97000000000003</v>
      </c>
      <c r="V26" s="196">
        <v>5.09</v>
      </c>
      <c r="W26" s="196">
        <v>11.11</v>
      </c>
      <c r="X26" s="196">
        <v>24.15</v>
      </c>
      <c r="Y26" s="196">
        <v>0</v>
      </c>
      <c r="Z26">
        <v>0</v>
      </c>
      <c r="AA26" s="196">
        <v>8.59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62.13</v>
      </c>
      <c r="AQ26" s="196">
        <v>18.829999999999998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79.349999999999994</v>
      </c>
      <c r="L27" s="196">
        <v>63.06</v>
      </c>
      <c r="M27" s="196">
        <v>0</v>
      </c>
      <c r="N27" s="196">
        <v>14.4</v>
      </c>
      <c r="O27" s="196">
        <v>48.71</v>
      </c>
      <c r="P27" s="196">
        <v>49.59</v>
      </c>
      <c r="Q27" s="196">
        <v>2.46</v>
      </c>
      <c r="R27" s="196">
        <v>10.41</v>
      </c>
      <c r="S27" s="196">
        <v>6.48</v>
      </c>
      <c r="T27" s="196">
        <v>0</v>
      </c>
      <c r="U27" s="196">
        <v>319.97000000000003</v>
      </c>
      <c r="V27" s="196">
        <v>5.09</v>
      </c>
      <c r="W27" s="196">
        <v>11.11</v>
      </c>
      <c r="X27" s="196">
        <v>24.15</v>
      </c>
      <c r="Y27" s="196">
        <v>0</v>
      </c>
      <c r="Z27">
        <v>0</v>
      </c>
      <c r="AA27" s="196">
        <v>8.32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62.13</v>
      </c>
      <c r="AQ27" s="196">
        <v>18.829999999999998</v>
      </c>
      <c r="AR27" s="196">
        <v>0.27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79.349999999999994</v>
      </c>
      <c r="L28" s="196">
        <v>63.06</v>
      </c>
      <c r="M28" s="196">
        <v>0</v>
      </c>
      <c r="N28" s="196">
        <v>14.4</v>
      </c>
      <c r="O28" s="196">
        <v>48.71</v>
      </c>
      <c r="P28" s="196">
        <v>49.59</v>
      </c>
      <c r="Q28" s="196">
        <v>2.46</v>
      </c>
      <c r="R28" s="196">
        <v>10.41</v>
      </c>
      <c r="S28" s="196">
        <v>6.48</v>
      </c>
      <c r="T28" s="196">
        <v>0</v>
      </c>
      <c r="U28" s="196">
        <v>319.97000000000003</v>
      </c>
      <c r="V28" s="196">
        <v>5.09</v>
      </c>
      <c r="W28" s="196">
        <v>11.11</v>
      </c>
      <c r="X28" s="196">
        <v>24.15</v>
      </c>
      <c r="Y28" s="196">
        <v>0</v>
      </c>
      <c r="Z28">
        <v>0</v>
      </c>
      <c r="AA28" s="196">
        <v>8.32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62.13</v>
      </c>
      <c r="AQ28" s="196">
        <v>18.829999999999998</v>
      </c>
      <c r="AR28" s="196">
        <v>1.06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79.349999999999994</v>
      </c>
      <c r="L29" s="196">
        <v>63.06</v>
      </c>
      <c r="M29" s="196">
        <v>0</v>
      </c>
      <c r="N29" s="196">
        <v>14.4</v>
      </c>
      <c r="O29" s="196">
        <v>48.71</v>
      </c>
      <c r="P29" s="196">
        <v>49.59</v>
      </c>
      <c r="Q29" s="196">
        <v>2.46</v>
      </c>
      <c r="R29" s="196">
        <v>10.41</v>
      </c>
      <c r="S29" s="196">
        <v>6.48</v>
      </c>
      <c r="T29" s="196">
        <v>0</v>
      </c>
      <c r="U29" s="196">
        <v>319.97000000000003</v>
      </c>
      <c r="V29" s="196">
        <v>5.09</v>
      </c>
      <c r="W29" s="196">
        <v>11.11</v>
      </c>
      <c r="X29" s="196">
        <v>24.15</v>
      </c>
      <c r="Y29" s="196">
        <v>0</v>
      </c>
      <c r="Z29">
        <v>0</v>
      </c>
      <c r="AA29" s="196">
        <v>8.32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62.13</v>
      </c>
      <c r="AQ29" s="196">
        <v>18.829999999999998</v>
      </c>
      <c r="AR29" s="196">
        <v>3.72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79.349999999999994</v>
      </c>
      <c r="L30" s="196">
        <v>63.06</v>
      </c>
      <c r="M30" s="196">
        <v>0</v>
      </c>
      <c r="N30" s="196">
        <v>14.4</v>
      </c>
      <c r="O30" s="196">
        <v>48.71</v>
      </c>
      <c r="P30" s="196">
        <v>49.59</v>
      </c>
      <c r="Q30" s="196">
        <v>2.46</v>
      </c>
      <c r="R30" s="196">
        <v>10.41</v>
      </c>
      <c r="S30" s="196">
        <v>6.48</v>
      </c>
      <c r="T30" s="196">
        <v>0</v>
      </c>
      <c r="U30" s="196">
        <v>319.97000000000003</v>
      </c>
      <c r="V30" s="196">
        <v>5.09</v>
      </c>
      <c r="W30" s="196">
        <v>11.11</v>
      </c>
      <c r="X30" s="196">
        <v>24.15</v>
      </c>
      <c r="Y30" s="196">
        <v>0</v>
      </c>
      <c r="Z30">
        <v>0</v>
      </c>
      <c r="AA30" s="196">
        <v>8.32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62.13</v>
      </c>
      <c r="AQ30" s="196">
        <v>18.829999999999998</v>
      </c>
      <c r="AR30" s="196">
        <v>11.4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79.349999999999994</v>
      </c>
      <c r="L31" s="196">
        <v>63.06</v>
      </c>
      <c r="M31" s="196">
        <v>0</v>
      </c>
      <c r="N31" s="196">
        <v>14.4</v>
      </c>
      <c r="O31" s="196">
        <v>48.71</v>
      </c>
      <c r="P31" s="196">
        <v>49.59</v>
      </c>
      <c r="Q31" s="196">
        <v>2.46</v>
      </c>
      <c r="R31" s="196">
        <v>10.41</v>
      </c>
      <c r="S31" s="196">
        <v>6.48</v>
      </c>
      <c r="T31" s="196">
        <v>0</v>
      </c>
      <c r="U31" s="196">
        <v>319.97000000000003</v>
      </c>
      <c r="V31" s="196">
        <v>5.09</v>
      </c>
      <c r="W31" s="196">
        <v>11.11</v>
      </c>
      <c r="X31" s="196">
        <v>24.15</v>
      </c>
      <c r="Y31" s="196">
        <v>0</v>
      </c>
      <c r="Z31">
        <v>0</v>
      </c>
      <c r="AA31" s="196">
        <v>8.32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62.13</v>
      </c>
      <c r="AQ31" s="196">
        <v>18.829999999999998</v>
      </c>
      <c r="AR31" s="196">
        <v>20.75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79.349999999999994</v>
      </c>
      <c r="L32" s="196">
        <v>63.06</v>
      </c>
      <c r="M32" s="196">
        <v>0</v>
      </c>
      <c r="N32" s="196">
        <v>14.4</v>
      </c>
      <c r="O32" s="196">
        <v>48.71</v>
      </c>
      <c r="P32" s="196">
        <v>49.59</v>
      </c>
      <c r="Q32" s="196">
        <v>2.46</v>
      </c>
      <c r="R32" s="196">
        <v>10.41</v>
      </c>
      <c r="S32" s="196">
        <v>6.48</v>
      </c>
      <c r="T32" s="196">
        <v>0</v>
      </c>
      <c r="U32" s="196">
        <v>319.97000000000003</v>
      </c>
      <c r="V32" s="196">
        <v>5.09</v>
      </c>
      <c r="W32" s="196">
        <v>11.11</v>
      </c>
      <c r="X32" s="196">
        <v>24.15</v>
      </c>
      <c r="Y32" s="196">
        <v>0</v>
      </c>
      <c r="Z32">
        <v>0</v>
      </c>
      <c r="AA32" s="196">
        <v>8.32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62.13</v>
      </c>
      <c r="AQ32" s="196">
        <v>18.829999999999998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79.349999999999994</v>
      </c>
      <c r="L33" s="196">
        <v>63.06</v>
      </c>
      <c r="M33" s="196">
        <v>0</v>
      </c>
      <c r="N33" s="196">
        <v>14.4</v>
      </c>
      <c r="O33" s="196">
        <v>48.71</v>
      </c>
      <c r="P33" s="196">
        <v>49.59</v>
      </c>
      <c r="Q33" s="196">
        <v>2.46</v>
      </c>
      <c r="R33" s="196">
        <v>10.41</v>
      </c>
      <c r="S33" s="196">
        <v>6.48</v>
      </c>
      <c r="T33" s="196">
        <v>0</v>
      </c>
      <c r="U33" s="196">
        <v>319.97000000000003</v>
      </c>
      <c r="V33" s="196">
        <v>5.09</v>
      </c>
      <c r="W33" s="196">
        <v>11.11</v>
      </c>
      <c r="X33" s="196">
        <v>24.15</v>
      </c>
      <c r="Y33" s="196">
        <v>0</v>
      </c>
      <c r="Z33">
        <v>0</v>
      </c>
      <c r="AA33" s="196">
        <v>8.32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62.13</v>
      </c>
      <c r="AQ33" s="196">
        <v>18.829999999999998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79.349999999999994</v>
      </c>
      <c r="L34" s="196">
        <v>63.06</v>
      </c>
      <c r="M34" s="196">
        <v>0</v>
      </c>
      <c r="N34" s="196">
        <v>14.4</v>
      </c>
      <c r="O34" s="196">
        <v>48.71</v>
      </c>
      <c r="P34" s="196">
        <v>49.59</v>
      </c>
      <c r="Q34" s="196">
        <v>2.46</v>
      </c>
      <c r="R34" s="196">
        <v>10.41</v>
      </c>
      <c r="S34" s="196">
        <v>6.48</v>
      </c>
      <c r="T34" s="196">
        <v>0</v>
      </c>
      <c r="U34" s="196">
        <v>319.97000000000003</v>
      </c>
      <c r="V34" s="196">
        <v>5.09</v>
      </c>
      <c r="W34" s="196">
        <v>11.11</v>
      </c>
      <c r="X34" s="196">
        <v>24.15</v>
      </c>
      <c r="Y34" s="196">
        <v>0</v>
      </c>
      <c r="Z34">
        <v>0</v>
      </c>
      <c r="AA34" s="196">
        <v>8.32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62.13</v>
      </c>
      <c r="AQ34" s="196">
        <v>18.829999999999998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79.349999999999994</v>
      </c>
      <c r="L35" s="196">
        <v>63.06</v>
      </c>
      <c r="M35" s="196">
        <v>0</v>
      </c>
      <c r="N35" s="196">
        <v>14.4</v>
      </c>
      <c r="O35" s="196">
        <v>48.71</v>
      </c>
      <c r="P35" s="196">
        <v>49.59</v>
      </c>
      <c r="Q35" s="196">
        <v>0.97</v>
      </c>
      <c r="R35" s="196">
        <v>10.41</v>
      </c>
      <c r="S35" s="196">
        <v>1.96</v>
      </c>
      <c r="T35" s="196">
        <v>0</v>
      </c>
      <c r="U35" s="196">
        <v>319.97000000000003</v>
      </c>
      <c r="V35" s="196">
        <v>5.09</v>
      </c>
      <c r="W35" s="196">
        <v>11.11</v>
      </c>
      <c r="X35" s="196">
        <v>24.15</v>
      </c>
      <c r="Y35" s="196">
        <v>0</v>
      </c>
      <c r="Z35">
        <v>0</v>
      </c>
      <c r="AA35" s="196">
        <v>8.32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62.13</v>
      </c>
      <c r="AQ35" s="196">
        <v>18.829999999999998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79.349999999999994</v>
      </c>
      <c r="L36" s="196">
        <v>42.07</v>
      </c>
      <c r="M36" s="196">
        <v>0</v>
      </c>
      <c r="N36" s="196">
        <v>14.4</v>
      </c>
      <c r="O36" s="196">
        <v>48.71</v>
      </c>
      <c r="P36" s="196">
        <v>49.59</v>
      </c>
      <c r="Q36" s="196">
        <v>0.97</v>
      </c>
      <c r="R36" s="196">
        <v>10.41</v>
      </c>
      <c r="S36" s="196">
        <v>1.93</v>
      </c>
      <c r="T36" s="196">
        <v>0</v>
      </c>
      <c r="U36" s="196">
        <v>319.97000000000003</v>
      </c>
      <c r="V36" s="196">
        <v>5.09</v>
      </c>
      <c r="W36" s="196">
        <v>11.11</v>
      </c>
      <c r="X36" s="196">
        <v>24.15</v>
      </c>
      <c r="Y36" s="196">
        <v>0</v>
      </c>
      <c r="Z36">
        <v>0</v>
      </c>
      <c r="AA36" s="196">
        <v>8.32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62.13</v>
      </c>
      <c r="AQ36" s="196">
        <v>18.829999999999998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44.86</v>
      </c>
      <c r="L37" s="196">
        <v>29.82</v>
      </c>
      <c r="M37" s="196">
        <v>0</v>
      </c>
      <c r="N37" s="196">
        <v>14.4</v>
      </c>
      <c r="O37" s="196">
        <v>48.71</v>
      </c>
      <c r="P37" s="196">
        <v>49.59</v>
      </c>
      <c r="Q37" s="196">
        <v>0.97</v>
      </c>
      <c r="R37" s="196">
        <v>5.8</v>
      </c>
      <c r="S37" s="196">
        <v>1.93</v>
      </c>
      <c r="T37" s="196">
        <v>0</v>
      </c>
      <c r="U37" s="196">
        <v>319.97000000000003</v>
      </c>
      <c r="V37" s="196">
        <v>5.09</v>
      </c>
      <c r="W37" s="196">
        <v>11.11</v>
      </c>
      <c r="X37" s="196">
        <v>24.15</v>
      </c>
      <c r="Y37" s="196">
        <v>0</v>
      </c>
      <c r="Z37">
        <v>0</v>
      </c>
      <c r="AA37" s="196">
        <v>8.32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62.13</v>
      </c>
      <c r="AQ37" s="196">
        <v>18.829999999999998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38.67</v>
      </c>
      <c r="L38" s="196">
        <v>29.82</v>
      </c>
      <c r="M38" s="196">
        <v>0</v>
      </c>
      <c r="N38" s="196">
        <v>14.4</v>
      </c>
      <c r="O38" s="196">
        <v>48.71</v>
      </c>
      <c r="P38" s="196">
        <v>49.59</v>
      </c>
      <c r="Q38" s="196">
        <v>0.97</v>
      </c>
      <c r="R38" s="196">
        <v>4.83</v>
      </c>
      <c r="S38" s="196">
        <v>1.93</v>
      </c>
      <c r="T38" s="196">
        <v>0</v>
      </c>
      <c r="U38" s="196">
        <v>319.97000000000003</v>
      </c>
      <c r="V38" s="196">
        <v>5.09</v>
      </c>
      <c r="W38" s="196">
        <v>11.11</v>
      </c>
      <c r="X38" s="196">
        <v>24.15</v>
      </c>
      <c r="Y38" s="196">
        <v>0</v>
      </c>
      <c r="Z38">
        <v>0</v>
      </c>
      <c r="AA38" s="196">
        <v>8.32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62.13</v>
      </c>
      <c r="AQ38" s="196">
        <v>18.829999999999998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36.74</v>
      </c>
      <c r="L39" s="196">
        <v>31.9</v>
      </c>
      <c r="M39" s="196">
        <v>0</v>
      </c>
      <c r="N39" s="196">
        <v>14.4</v>
      </c>
      <c r="O39" s="196">
        <v>48.71</v>
      </c>
      <c r="P39" s="196">
        <v>49.59</v>
      </c>
      <c r="Q39" s="196">
        <v>0.97</v>
      </c>
      <c r="R39" s="196">
        <v>4.83</v>
      </c>
      <c r="S39" s="196">
        <v>1.93</v>
      </c>
      <c r="T39" s="196">
        <v>0</v>
      </c>
      <c r="U39" s="196">
        <v>319.97000000000003</v>
      </c>
      <c r="V39" s="196">
        <v>5.09</v>
      </c>
      <c r="W39" s="196">
        <v>11.11</v>
      </c>
      <c r="X39" s="196">
        <v>24.15</v>
      </c>
      <c r="Y39" s="196">
        <v>0</v>
      </c>
      <c r="Z39">
        <v>0</v>
      </c>
      <c r="AA39" s="196">
        <v>8.32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62.13</v>
      </c>
      <c r="AQ39" s="196">
        <v>18.829999999999998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58.01</v>
      </c>
      <c r="L40" s="196">
        <v>31.9</v>
      </c>
      <c r="M40" s="196">
        <v>0</v>
      </c>
      <c r="N40" s="196">
        <v>14.4</v>
      </c>
      <c r="O40" s="196">
        <v>48.71</v>
      </c>
      <c r="P40" s="196">
        <v>49.59</v>
      </c>
      <c r="Q40" s="196">
        <v>0.97</v>
      </c>
      <c r="R40" s="196">
        <v>10.41</v>
      </c>
      <c r="S40" s="196">
        <v>1.93</v>
      </c>
      <c r="T40" s="196">
        <v>0</v>
      </c>
      <c r="U40" s="196">
        <v>319.97000000000003</v>
      </c>
      <c r="V40" s="196">
        <v>5.09</v>
      </c>
      <c r="W40" s="196">
        <v>11.11</v>
      </c>
      <c r="X40" s="196">
        <v>24.15</v>
      </c>
      <c r="Y40" s="196">
        <v>0</v>
      </c>
      <c r="Z40">
        <v>0</v>
      </c>
      <c r="AA40" s="196">
        <v>8.32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62.13</v>
      </c>
      <c r="AQ40" s="196">
        <v>18.829999999999998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79.349999999999994</v>
      </c>
      <c r="L41" s="196">
        <v>31.9</v>
      </c>
      <c r="M41" s="196">
        <v>0</v>
      </c>
      <c r="N41" s="196">
        <v>14.4</v>
      </c>
      <c r="O41" s="196">
        <v>48.71</v>
      </c>
      <c r="P41" s="196">
        <v>49.59</v>
      </c>
      <c r="Q41" s="196">
        <v>0.97</v>
      </c>
      <c r="R41" s="196">
        <v>10.41</v>
      </c>
      <c r="S41" s="196">
        <v>1.93</v>
      </c>
      <c r="T41" s="196">
        <v>0</v>
      </c>
      <c r="U41" s="196">
        <v>319.97000000000003</v>
      </c>
      <c r="V41" s="196">
        <v>4.7699999999999996</v>
      </c>
      <c r="W41" s="196">
        <v>11.11</v>
      </c>
      <c r="X41" s="196">
        <v>24.15</v>
      </c>
      <c r="Y41" s="196">
        <v>0</v>
      </c>
      <c r="Z41">
        <v>0</v>
      </c>
      <c r="AA41" s="196">
        <v>8.32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62.13</v>
      </c>
      <c r="AQ41" s="196">
        <v>18.829999999999998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79.349999999999994</v>
      </c>
      <c r="L42" s="196">
        <v>31.9</v>
      </c>
      <c r="M42" s="196">
        <v>0</v>
      </c>
      <c r="N42" s="196">
        <v>14.4</v>
      </c>
      <c r="O42" s="196">
        <v>48.71</v>
      </c>
      <c r="P42" s="196">
        <v>49.59</v>
      </c>
      <c r="Q42" s="196">
        <v>0.97</v>
      </c>
      <c r="R42" s="196">
        <v>10.41</v>
      </c>
      <c r="S42" s="196">
        <v>1.93</v>
      </c>
      <c r="T42" s="196">
        <v>0</v>
      </c>
      <c r="U42" s="196">
        <v>319.97000000000003</v>
      </c>
      <c r="V42" s="196">
        <v>4.7699999999999996</v>
      </c>
      <c r="W42" s="196">
        <v>11.11</v>
      </c>
      <c r="X42" s="196">
        <v>24.15</v>
      </c>
      <c r="Y42" s="196">
        <v>0</v>
      </c>
      <c r="Z42">
        <v>0</v>
      </c>
      <c r="AA42" s="196">
        <v>8.32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62.13</v>
      </c>
      <c r="AQ42" s="196">
        <v>18.829999999999998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79.349999999999994</v>
      </c>
      <c r="L43" s="196">
        <v>63.06</v>
      </c>
      <c r="M43" s="196">
        <v>0</v>
      </c>
      <c r="N43" s="196">
        <v>14.4</v>
      </c>
      <c r="O43" s="196">
        <v>48.71</v>
      </c>
      <c r="P43" s="196">
        <v>49.59</v>
      </c>
      <c r="Q43" s="196">
        <v>0.97</v>
      </c>
      <c r="R43" s="196">
        <v>10.41</v>
      </c>
      <c r="S43" s="196">
        <v>1.93</v>
      </c>
      <c r="T43" s="196">
        <v>0</v>
      </c>
      <c r="U43" s="196">
        <v>319.97000000000003</v>
      </c>
      <c r="V43" s="196">
        <v>4.7699999999999996</v>
      </c>
      <c r="W43" s="196">
        <v>11.11</v>
      </c>
      <c r="X43" s="196">
        <v>24.15</v>
      </c>
      <c r="Y43" s="196">
        <v>0</v>
      </c>
      <c r="Z43">
        <v>0</v>
      </c>
      <c r="AA43" s="196">
        <v>8.32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62.13</v>
      </c>
      <c r="AQ43" s="196">
        <v>18.829999999999998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79.349999999999994</v>
      </c>
      <c r="L44" s="196">
        <v>63.06</v>
      </c>
      <c r="M44" s="196">
        <v>0</v>
      </c>
      <c r="N44" s="196">
        <v>14.4</v>
      </c>
      <c r="O44" s="196">
        <v>48.71</v>
      </c>
      <c r="P44" s="196">
        <v>49.59</v>
      </c>
      <c r="Q44" s="196">
        <v>0.97</v>
      </c>
      <c r="R44" s="196">
        <v>10.41</v>
      </c>
      <c r="S44" s="196">
        <v>1.93</v>
      </c>
      <c r="T44" s="196">
        <v>0</v>
      </c>
      <c r="U44" s="196">
        <v>319.97000000000003</v>
      </c>
      <c r="V44" s="196">
        <v>4.7699999999999996</v>
      </c>
      <c r="W44" s="196">
        <v>11.11</v>
      </c>
      <c r="X44" s="196">
        <v>24.15</v>
      </c>
      <c r="Y44" s="196">
        <v>0</v>
      </c>
      <c r="Z44">
        <v>0</v>
      </c>
      <c r="AA44" s="196">
        <v>8.32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62.13</v>
      </c>
      <c r="AQ44" s="196">
        <v>18.829999999999998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79.349999999999994</v>
      </c>
      <c r="L45" s="196">
        <v>63.06</v>
      </c>
      <c r="M45" s="196">
        <v>0</v>
      </c>
      <c r="N45" s="196">
        <v>15.83</v>
      </c>
      <c r="O45" s="196">
        <v>48.71</v>
      </c>
      <c r="P45" s="196">
        <v>49.59</v>
      </c>
      <c r="Q45" s="196">
        <v>0.97</v>
      </c>
      <c r="R45" s="196">
        <v>10.41</v>
      </c>
      <c r="S45" s="196">
        <v>1.93</v>
      </c>
      <c r="T45" s="196">
        <v>0</v>
      </c>
      <c r="U45" s="196">
        <v>319.97000000000003</v>
      </c>
      <c r="V45" s="196">
        <v>4.7699999999999996</v>
      </c>
      <c r="W45" s="196">
        <v>11.11</v>
      </c>
      <c r="X45" s="196">
        <v>24.15</v>
      </c>
      <c r="Y45" s="196">
        <v>0</v>
      </c>
      <c r="Z45">
        <v>0</v>
      </c>
      <c r="AA45" s="196">
        <v>8.32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62.13</v>
      </c>
      <c r="AQ45" s="196">
        <v>18.829999999999998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79.349999999999994</v>
      </c>
      <c r="L46" s="196">
        <v>63.06</v>
      </c>
      <c r="M46" s="196">
        <v>0</v>
      </c>
      <c r="N46" s="196">
        <v>18.68</v>
      </c>
      <c r="O46" s="196">
        <v>48.71</v>
      </c>
      <c r="P46" s="196">
        <v>49.59</v>
      </c>
      <c r="Q46" s="196">
        <v>0.97</v>
      </c>
      <c r="R46" s="196">
        <v>10.41</v>
      </c>
      <c r="S46" s="196">
        <v>1.93</v>
      </c>
      <c r="T46" s="196">
        <v>0</v>
      </c>
      <c r="U46" s="196">
        <v>319.97000000000003</v>
      </c>
      <c r="V46" s="196">
        <v>4.7699999999999996</v>
      </c>
      <c r="W46" s="196">
        <v>11.11</v>
      </c>
      <c r="X46" s="196">
        <v>24.15</v>
      </c>
      <c r="Y46" s="196">
        <v>0</v>
      </c>
      <c r="Z46">
        <v>0</v>
      </c>
      <c r="AA46" s="196">
        <v>8.32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62.13</v>
      </c>
      <c r="AQ46" s="196">
        <v>18.829999999999998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79.349999999999994</v>
      </c>
      <c r="L47" s="196">
        <v>63.06</v>
      </c>
      <c r="M47" s="196">
        <v>0</v>
      </c>
      <c r="N47" s="196">
        <v>14.4</v>
      </c>
      <c r="O47" s="196">
        <v>48.71</v>
      </c>
      <c r="P47" s="196">
        <v>49.59</v>
      </c>
      <c r="Q47" s="196">
        <v>0.97</v>
      </c>
      <c r="R47" s="196">
        <v>10.41</v>
      </c>
      <c r="S47" s="196">
        <v>1.93</v>
      </c>
      <c r="T47" s="196">
        <v>0</v>
      </c>
      <c r="U47" s="196">
        <v>319.97000000000003</v>
      </c>
      <c r="V47" s="196">
        <v>4.7699999999999996</v>
      </c>
      <c r="W47" s="196">
        <v>11.11</v>
      </c>
      <c r="X47" s="196">
        <v>24.15</v>
      </c>
      <c r="Y47" s="196">
        <v>0</v>
      </c>
      <c r="Z47">
        <v>0</v>
      </c>
      <c r="AA47" s="196">
        <v>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62.13</v>
      </c>
      <c r="AQ47" s="196">
        <v>18.829999999999998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79.349999999999994</v>
      </c>
      <c r="L48" s="196">
        <v>63.06</v>
      </c>
      <c r="M48" s="196">
        <v>0</v>
      </c>
      <c r="N48" s="196">
        <v>14.4</v>
      </c>
      <c r="O48" s="196">
        <v>48.71</v>
      </c>
      <c r="P48" s="196">
        <v>49.59</v>
      </c>
      <c r="Q48" s="196">
        <v>0.97</v>
      </c>
      <c r="R48" s="196">
        <v>10.41</v>
      </c>
      <c r="S48" s="196">
        <v>1.93</v>
      </c>
      <c r="T48" s="196">
        <v>0</v>
      </c>
      <c r="U48" s="196">
        <v>319.97000000000003</v>
      </c>
      <c r="V48" s="196">
        <v>4.7699999999999996</v>
      </c>
      <c r="W48" s="196">
        <v>11.11</v>
      </c>
      <c r="X48" s="196">
        <v>24.15</v>
      </c>
      <c r="Y48" s="196">
        <v>0</v>
      </c>
      <c r="Z48">
        <v>0</v>
      </c>
      <c r="AA48" s="196">
        <v>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62.13</v>
      </c>
      <c r="AQ48" s="196">
        <v>18.829999999999998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79.349999999999994</v>
      </c>
      <c r="L49" s="196">
        <v>63.06</v>
      </c>
      <c r="M49" s="196">
        <v>0</v>
      </c>
      <c r="N49" s="196">
        <v>14.4</v>
      </c>
      <c r="O49" s="196">
        <v>48.71</v>
      </c>
      <c r="P49" s="196">
        <v>49.59</v>
      </c>
      <c r="Q49" s="196">
        <v>0.97</v>
      </c>
      <c r="R49" s="196">
        <v>10.41</v>
      </c>
      <c r="S49" s="196">
        <v>1.93</v>
      </c>
      <c r="T49" s="196">
        <v>0</v>
      </c>
      <c r="U49" s="196">
        <v>319.97000000000003</v>
      </c>
      <c r="V49" s="196">
        <v>4.7699999999999996</v>
      </c>
      <c r="W49" s="196">
        <v>11.11</v>
      </c>
      <c r="X49" s="196">
        <v>24.15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62.13</v>
      </c>
      <c r="AQ49" s="196">
        <v>18.829999999999998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79.349999999999994</v>
      </c>
      <c r="L50" s="196">
        <v>63.06</v>
      </c>
      <c r="M50" s="196">
        <v>0</v>
      </c>
      <c r="N50" s="196">
        <v>14.4</v>
      </c>
      <c r="O50" s="196">
        <v>48.71</v>
      </c>
      <c r="P50" s="196">
        <v>49.59</v>
      </c>
      <c r="Q50" s="196">
        <v>0.97</v>
      </c>
      <c r="R50" s="196">
        <v>10.41</v>
      </c>
      <c r="S50" s="196">
        <v>1.93</v>
      </c>
      <c r="T50" s="196">
        <v>0</v>
      </c>
      <c r="U50" s="196">
        <v>319.97000000000003</v>
      </c>
      <c r="V50" s="196">
        <v>4.7699999999999996</v>
      </c>
      <c r="W50" s="196">
        <v>11.11</v>
      </c>
      <c r="X50" s="196">
        <v>24.15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62.13</v>
      </c>
      <c r="AQ50" s="196">
        <v>18.829999999999998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79.349999999999994</v>
      </c>
      <c r="L51" s="196">
        <v>63.07</v>
      </c>
      <c r="M51" s="196">
        <v>0</v>
      </c>
      <c r="N51" s="196">
        <v>14.4</v>
      </c>
      <c r="O51" s="196">
        <v>48.71</v>
      </c>
      <c r="P51" s="196">
        <v>49.59</v>
      </c>
      <c r="Q51" s="196">
        <v>0.97</v>
      </c>
      <c r="R51" s="196">
        <v>10.41</v>
      </c>
      <c r="S51" s="196">
        <v>1.93</v>
      </c>
      <c r="T51" s="196">
        <v>0</v>
      </c>
      <c r="U51" s="196">
        <v>319.97000000000003</v>
      </c>
      <c r="V51" s="196">
        <v>4.7699999999999996</v>
      </c>
      <c r="W51" s="196">
        <v>11.11</v>
      </c>
      <c r="X51" s="196">
        <v>24.15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51.51</v>
      </c>
      <c r="AQ51" s="196">
        <v>18.829999999999998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79.349999999999994</v>
      </c>
      <c r="L52" s="196">
        <v>63.07</v>
      </c>
      <c r="M52" s="196">
        <v>0</v>
      </c>
      <c r="N52" s="196">
        <v>14.4</v>
      </c>
      <c r="O52" s="196">
        <v>48.71</v>
      </c>
      <c r="P52" s="196">
        <v>49.59</v>
      </c>
      <c r="Q52" s="196">
        <v>0.97</v>
      </c>
      <c r="R52" s="196">
        <v>10.41</v>
      </c>
      <c r="S52" s="196">
        <v>1.93</v>
      </c>
      <c r="T52" s="196">
        <v>0</v>
      </c>
      <c r="U52" s="196">
        <v>319.97000000000003</v>
      </c>
      <c r="V52" s="196">
        <v>4.7699999999999996</v>
      </c>
      <c r="W52" s="196">
        <v>11.11</v>
      </c>
      <c r="X52" s="196">
        <v>24.15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51.51</v>
      </c>
      <c r="AQ52" s="196">
        <v>18.829999999999998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79.349999999999994</v>
      </c>
      <c r="L53" s="196">
        <v>63.06</v>
      </c>
      <c r="M53" s="196">
        <v>0</v>
      </c>
      <c r="N53" s="196">
        <v>14.4</v>
      </c>
      <c r="O53" s="196">
        <v>48.71</v>
      </c>
      <c r="P53" s="196">
        <v>49.59</v>
      </c>
      <c r="Q53" s="196">
        <v>2.46</v>
      </c>
      <c r="R53" s="196">
        <v>10.41</v>
      </c>
      <c r="S53" s="196">
        <v>6.48</v>
      </c>
      <c r="T53" s="196">
        <v>0</v>
      </c>
      <c r="U53" s="196">
        <v>319.97000000000003</v>
      </c>
      <c r="V53" s="196">
        <v>4.7699999999999996</v>
      </c>
      <c r="W53" s="196">
        <v>11.11</v>
      </c>
      <c r="X53" s="196">
        <v>24.15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51.51</v>
      </c>
      <c r="AQ53" s="196">
        <v>14.73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79.349999999999994</v>
      </c>
      <c r="L54" s="196">
        <v>63.06</v>
      </c>
      <c r="M54" s="196">
        <v>0</v>
      </c>
      <c r="N54" s="196">
        <v>14.4</v>
      </c>
      <c r="O54" s="196">
        <v>48.71</v>
      </c>
      <c r="P54" s="196">
        <v>49.59</v>
      </c>
      <c r="Q54" s="196">
        <v>2.46</v>
      </c>
      <c r="R54" s="196">
        <v>10.41</v>
      </c>
      <c r="S54" s="196">
        <v>6.48</v>
      </c>
      <c r="T54" s="196">
        <v>0</v>
      </c>
      <c r="U54" s="196">
        <v>319.97000000000003</v>
      </c>
      <c r="V54" s="196">
        <v>4.7699999999999996</v>
      </c>
      <c r="W54" s="196">
        <v>11.11</v>
      </c>
      <c r="X54" s="196">
        <v>24.15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51.51</v>
      </c>
      <c r="AQ54" s="196">
        <v>14.73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79.36</v>
      </c>
      <c r="L55" s="196">
        <v>63.06</v>
      </c>
      <c r="M55" s="196">
        <v>0</v>
      </c>
      <c r="N55" s="196">
        <v>14.4</v>
      </c>
      <c r="O55" s="196">
        <v>48.71</v>
      </c>
      <c r="P55" s="196">
        <v>49.59</v>
      </c>
      <c r="Q55" s="196">
        <v>2.46</v>
      </c>
      <c r="R55" s="196">
        <v>10.41</v>
      </c>
      <c r="S55" s="196">
        <v>6.48</v>
      </c>
      <c r="T55" s="196">
        <v>0</v>
      </c>
      <c r="U55" s="196">
        <v>319.97000000000003</v>
      </c>
      <c r="V55" s="196">
        <v>4.78</v>
      </c>
      <c r="W55" s="196">
        <v>11.11</v>
      </c>
      <c r="X55" s="196">
        <v>24.98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51.51</v>
      </c>
      <c r="AQ55" s="196">
        <v>14.73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79.36</v>
      </c>
      <c r="L56" s="196">
        <v>63.06</v>
      </c>
      <c r="M56" s="196">
        <v>0</v>
      </c>
      <c r="N56" s="196">
        <v>14.4</v>
      </c>
      <c r="O56" s="196">
        <v>48.71</v>
      </c>
      <c r="P56" s="196">
        <v>49.59</v>
      </c>
      <c r="Q56" s="196">
        <v>2.46</v>
      </c>
      <c r="R56" s="196">
        <v>10.41</v>
      </c>
      <c r="S56" s="196">
        <v>6.48</v>
      </c>
      <c r="T56" s="196">
        <v>0</v>
      </c>
      <c r="U56" s="196">
        <v>319.97000000000003</v>
      </c>
      <c r="V56" s="196">
        <v>4.78</v>
      </c>
      <c r="W56" s="196">
        <v>11.11</v>
      </c>
      <c r="X56" s="196">
        <v>24.15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51.51</v>
      </c>
      <c r="AQ56" s="196">
        <v>14.73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79.36</v>
      </c>
      <c r="L57" s="196">
        <v>63.06</v>
      </c>
      <c r="M57" s="196">
        <v>0</v>
      </c>
      <c r="N57" s="196">
        <v>14.4</v>
      </c>
      <c r="O57" s="196">
        <v>48.71</v>
      </c>
      <c r="P57" s="196">
        <v>49.59</v>
      </c>
      <c r="Q57" s="196">
        <v>2.46</v>
      </c>
      <c r="R57" s="196">
        <v>10.41</v>
      </c>
      <c r="S57" s="196">
        <v>6.48</v>
      </c>
      <c r="T57" s="196">
        <v>0</v>
      </c>
      <c r="U57" s="196">
        <v>319.97000000000003</v>
      </c>
      <c r="V57" s="196">
        <v>4.78</v>
      </c>
      <c r="W57" s="196">
        <v>11.11</v>
      </c>
      <c r="X57" s="196">
        <v>24.15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51.51</v>
      </c>
      <c r="AQ57" s="196">
        <v>14.73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79.349999999999994</v>
      </c>
      <c r="L58" s="196">
        <v>63.06</v>
      </c>
      <c r="M58" s="196">
        <v>0</v>
      </c>
      <c r="N58" s="196">
        <v>14.4</v>
      </c>
      <c r="O58" s="196">
        <v>48.71</v>
      </c>
      <c r="P58" s="196">
        <v>49.59</v>
      </c>
      <c r="Q58" s="196">
        <v>2.46</v>
      </c>
      <c r="R58" s="196">
        <v>10.41</v>
      </c>
      <c r="S58" s="196">
        <v>6.48</v>
      </c>
      <c r="T58" s="196">
        <v>0</v>
      </c>
      <c r="U58" s="196">
        <v>319.97000000000003</v>
      </c>
      <c r="V58" s="196">
        <v>4.7699999999999996</v>
      </c>
      <c r="W58" s="196">
        <v>11.11</v>
      </c>
      <c r="X58" s="196">
        <v>24.15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51.51</v>
      </c>
      <c r="AQ58" s="196">
        <v>14.73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79.349999999999994</v>
      </c>
      <c r="L59" s="196">
        <v>63.06</v>
      </c>
      <c r="M59" s="196">
        <v>0</v>
      </c>
      <c r="N59" s="196">
        <v>14.4</v>
      </c>
      <c r="O59" s="196">
        <v>48.71</v>
      </c>
      <c r="P59" s="196">
        <v>49.59</v>
      </c>
      <c r="Q59" s="196">
        <v>2.46</v>
      </c>
      <c r="R59" s="196">
        <v>10.41</v>
      </c>
      <c r="S59" s="196">
        <v>6.48</v>
      </c>
      <c r="T59" s="196">
        <v>0</v>
      </c>
      <c r="U59" s="196">
        <v>319.97000000000003</v>
      </c>
      <c r="V59" s="196">
        <v>4.7699999999999996</v>
      </c>
      <c r="W59" s="196">
        <v>11.11</v>
      </c>
      <c r="X59" s="196">
        <v>24.15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51.51</v>
      </c>
      <c r="AQ59" s="196">
        <v>14.73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79.349999999999994</v>
      </c>
      <c r="L60" s="196">
        <v>63.06</v>
      </c>
      <c r="M60" s="196">
        <v>0</v>
      </c>
      <c r="N60" s="196">
        <v>14.4</v>
      </c>
      <c r="O60" s="196">
        <v>48.71</v>
      </c>
      <c r="P60" s="196">
        <v>49.59</v>
      </c>
      <c r="Q60" s="196">
        <v>2.46</v>
      </c>
      <c r="R60" s="196">
        <v>10.41</v>
      </c>
      <c r="S60" s="196">
        <v>6.48</v>
      </c>
      <c r="T60" s="196">
        <v>0</v>
      </c>
      <c r="U60" s="196">
        <v>319.97000000000003</v>
      </c>
      <c r="V60" s="196">
        <v>4.7699999999999996</v>
      </c>
      <c r="W60" s="196">
        <v>11.11</v>
      </c>
      <c r="X60" s="196">
        <v>24.15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51.51</v>
      </c>
      <c r="AQ60" s="196">
        <v>14.73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79.349999999999994</v>
      </c>
      <c r="L61" s="196">
        <v>63.06</v>
      </c>
      <c r="M61" s="196">
        <v>0</v>
      </c>
      <c r="N61" s="196">
        <v>14.4</v>
      </c>
      <c r="O61" s="196">
        <v>48.71</v>
      </c>
      <c r="P61" s="196">
        <v>49.59</v>
      </c>
      <c r="Q61" s="196">
        <v>2.46</v>
      </c>
      <c r="R61" s="196">
        <v>10.41</v>
      </c>
      <c r="S61" s="196">
        <v>6.48</v>
      </c>
      <c r="T61" s="196">
        <v>0</v>
      </c>
      <c r="U61" s="196">
        <v>319.97000000000003</v>
      </c>
      <c r="V61" s="196">
        <v>4.7699999999999996</v>
      </c>
      <c r="W61" s="196">
        <v>11.11</v>
      </c>
      <c r="X61" s="196">
        <v>24.15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51.51</v>
      </c>
      <c r="AQ61" s="196">
        <v>14.73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79.349999999999994</v>
      </c>
      <c r="L62" s="196">
        <v>63.06</v>
      </c>
      <c r="M62" s="196">
        <v>0</v>
      </c>
      <c r="N62" s="196">
        <v>14.4</v>
      </c>
      <c r="O62" s="196">
        <v>48.71</v>
      </c>
      <c r="P62" s="196">
        <v>49.59</v>
      </c>
      <c r="Q62" s="196">
        <v>2.46</v>
      </c>
      <c r="R62" s="196">
        <v>10.41</v>
      </c>
      <c r="S62" s="196">
        <v>6.48</v>
      </c>
      <c r="T62" s="196">
        <v>0</v>
      </c>
      <c r="U62" s="196">
        <v>319.97000000000003</v>
      </c>
      <c r="V62" s="196">
        <v>4.7699999999999996</v>
      </c>
      <c r="W62" s="196">
        <v>11.11</v>
      </c>
      <c r="X62" s="196">
        <v>24.15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51.51</v>
      </c>
      <c r="AQ62" s="196">
        <v>14.73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79.349999999999994</v>
      </c>
      <c r="L63" s="196">
        <v>63.06</v>
      </c>
      <c r="M63" s="196">
        <v>0</v>
      </c>
      <c r="N63" s="196">
        <v>30</v>
      </c>
      <c r="O63" s="196">
        <v>48.71</v>
      </c>
      <c r="P63" s="196">
        <v>49.59</v>
      </c>
      <c r="Q63" s="196">
        <v>2.46</v>
      </c>
      <c r="R63" s="196">
        <v>10.41</v>
      </c>
      <c r="S63" s="196">
        <v>6.48</v>
      </c>
      <c r="T63" s="196">
        <v>0</v>
      </c>
      <c r="U63" s="196">
        <v>319.97000000000003</v>
      </c>
      <c r="V63" s="196">
        <v>4.7699999999999996</v>
      </c>
      <c r="W63" s="196">
        <v>11.11</v>
      </c>
      <c r="X63" s="196">
        <v>24.15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51.51</v>
      </c>
      <c r="AQ63" s="196">
        <v>14.73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79.349999999999994</v>
      </c>
      <c r="L64" s="196">
        <v>63.06</v>
      </c>
      <c r="M64" s="196">
        <v>0</v>
      </c>
      <c r="N64" s="196">
        <v>30</v>
      </c>
      <c r="O64" s="196">
        <v>48.71</v>
      </c>
      <c r="P64" s="196">
        <v>49.59</v>
      </c>
      <c r="Q64" s="196">
        <v>2.46</v>
      </c>
      <c r="R64" s="196">
        <v>10.41</v>
      </c>
      <c r="S64" s="196">
        <v>6.48</v>
      </c>
      <c r="T64" s="196">
        <v>0</v>
      </c>
      <c r="U64" s="196">
        <v>319.97000000000003</v>
      </c>
      <c r="V64" s="196">
        <v>4.7699999999999996</v>
      </c>
      <c r="W64" s="196">
        <v>11.11</v>
      </c>
      <c r="X64" s="196">
        <v>24.15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51.51</v>
      </c>
      <c r="AQ64" s="196">
        <v>14.73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79.349999999999994</v>
      </c>
      <c r="L65" s="196">
        <v>63.06</v>
      </c>
      <c r="M65" s="196">
        <v>0</v>
      </c>
      <c r="N65" s="196">
        <v>30</v>
      </c>
      <c r="O65" s="196">
        <v>48.71</v>
      </c>
      <c r="P65" s="196">
        <v>49.59</v>
      </c>
      <c r="Q65" s="196">
        <v>2.46</v>
      </c>
      <c r="R65" s="196">
        <v>10.41</v>
      </c>
      <c r="S65" s="196">
        <v>6.48</v>
      </c>
      <c r="T65" s="196">
        <v>0</v>
      </c>
      <c r="U65" s="196">
        <v>319.97000000000003</v>
      </c>
      <c r="V65" s="196">
        <v>4.7699999999999996</v>
      </c>
      <c r="W65" s="196">
        <v>11.11</v>
      </c>
      <c r="X65" s="196">
        <v>24.15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51.51</v>
      </c>
      <c r="AQ65" s="196">
        <v>14.73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79.349999999999994</v>
      </c>
      <c r="L66" s="196">
        <v>60.91</v>
      </c>
      <c r="M66" s="196">
        <v>0</v>
      </c>
      <c r="N66" s="196">
        <v>30</v>
      </c>
      <c r="O66" s="196">
        <v>48.71</v>
      </c>
      <c r="P66" s="196">
        <v>49.59</v>
      </c>
      <c r="Q66" s="196">
        <v>2.46</v>
      </c>
      <c r="R66" s="196">
        <v>10.41</v>
      </c>
      <c r="S66" s="196">
        <v>6.48</v>
      </c>
      <c r="T66" s="196">
        <v>0</v>
      </c>
      <c r="U66" s="196">
        <v>319.97000000000003</v>
      </c>
      <c r="V66" s="196">
        <v>4.7699999999999996</v>
      </c>
      <c r="W66" s="196">
        <v>11.11</v>
      </c>
      <c r="X66" s="196">
        <v>24.15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51.51</v>
      </c>
      <c r="AQ66" s="196">
        <v>14.73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79.349999999999994</v>
      </c>
      <c r="L67" s="196">
        <v>60.18</v>
      </c>
      <c r="M67" s="196">
        <v>0</v>
      </c>
      <c r="N67" s="196">
        <v>30</v>
      </c>
      <c r="O67" s="196">
        <v>48.71</v>
      </c>
      <c r="P67" s="196">
        <v>49.59</v>
      </c>
      <c r="Q67" s="196">
        <v>2.46</v>
      </c>
      <c r="R67" s="196">
        <v>10.41</v>
      </c>
      <c r="S67" s="196">
        <v>6.48</v>
      </c>
      <c r="T67" s="196">
        <v>0</v>
      </c>
      <c r="U67" s="196">
        <v>319.97000000000003</v>
      </c>
      <c r="V67" s="196">
        <v>4.7699999999999996</v>
      </c>
      <c r="W67" s="196">
        <v>11.11</v>
      </c>
      <c r="X67" s="196">
        <v>24.15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43.59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51.51</v>
      </c>
      <c r="AQ67" s="196">
        <v>14.73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79.349999999999994</v>
      </c>
      <c r="L68" s="196">
        <v>63.06</v>
      </c>
      <c r="M68" s="196">
        <v>0</v>
      </c>
      <c r="N68" s="196">
        <v>30</v>
      </c>
      <c r="O68" s="196">
        <v>48.71</v>
      </c>
      <c r="P68" s="196">
        <v>49.59</v>
      </c>
      <c r="Q68" s="196">
        <v>2.46</v>
      </c>
      <c r="R68" s="196">
        <v>10.41</v>
      </c>
      <c r="S68" s="196">
        <v>6.48</v>
      </c>
      <c r="T68" s="196">
        <v>0</v>
      </c>
      <c r="U68" s="196">
        <v>319.97000000000003</v>
      </c>
      <c r="V68" s="196">
        <v>4.7699999999999996</v>
      </c>
      <c r="W68" s="196">
        <v>11.11</v>
      </c>
      <c r="X68" s="196">
        <v>24.15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43.59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51.51</v>
      </c>
      <c r="AQ68" s="196">
        <v>14.73</v>
      </c>
      <c r="AR68" s="196">
        <v>26.3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79.349999999999994</v>
      </c>
      <c r="L69" s="196">
        <v>63.06</v>
      </c>
      <c r="M69" s="196">
        <v>0</v>
      </c>
      <c r="N69" s="196">
        <v>30</v>
      </c>
      <c r="O69" s="196">
        <v>48.71</v>
      </c>
      <c r="P69" s="196">
        <v>49.59</v>
      </c>
      <c r="Q69" s="196">
        <v>2.46</v>
      </c>
      <c r="R69" s="196">
        <v>10.41</v>
      </c>
      <c r="S69" s="196">
        <v>6.48</v>
      </c>
      <c r="T69" s="196">
        <v>0</v>
      </c>
      <c r="U69" s="196">
        <v>319.97000000000003</v>
      </c>
      <c r="V69" s="196">
        <v>4.7699999999999996</v>
      </c>
      <c r="W69" s="196">
        <v>11.11</v>
      </c>
      <c r="X69" s="196">
        <v>24.15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53.28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51.51</v>
      </c>
      <c r="AQ69" s="196">
        <v>14.73</v>
      </c>
      <c r="AR69" s="196">
        <v>23.38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79.349999999999994</v>
      </c>
      <c r="L70" s="196">
        <v>63.06</v>
      </c>
      <c r="M70" s="196">
        <v>0</v>
      </c>
      <c r="N70" s="196">
        <v>30</v>
      </c>
      <c r="O70" s="196">
        <v>48.71</v>
      </c>
      <c r="P70" s="196">
        <v>49.59</v>
      </c>
      <c r="Q70" s="196">
        <v>2.46</v>
      </c>
      <c r="R70" s="196">
        <v>10.41</v>
      </c>
      <c r="S70" s="196">
        <v>6.48</v>
      </c>
      <c r="T70" s="196">
        <v>0</v>
      </c>
      <c r="U70" s="196">
        <v>319.97000000000003</v>
      </c>
      <c r="V70" s="196">
        <v>4.7699999999999996</v>
      </c>
      <c r="W70" s="196">
        <v>11.11</v>
      </c>
      <c r="X70" s="196">
        <v>24.15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53.28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51.51</v>
      </c>
      <c r="AQ70" s="196">
        <v>14.73</v>
      </c>
      <c r="AR70" s="196">
        <v>14.6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79.349999999999994</v>
      </c>
      <c r="L71" s="196">
        <v>63.06</v>
      </c>
      <c r="M71" s="196">
        <v>0</v>
      </c>
      <c r="N71" s="196">
        <v>30</v>
      </c>
      <c r="O71" s="196">
        <v>48.71</v>
      </c>
      <c r="P71" s="196">
        <v>47.43</v>
      </c>
      <c r="Q71" s="196">
        <v>2.46</v>
      </c>
      <c r="R71" s="196">
        <v>10.41</v>
      </c>
      <c r="S71" s="196">
        <v>6.48</v>
      </c>
      <c r="T71" s="196">
        <v>0</v>
      </c>
      <c r="U71" s="196">
        <v>319.97000000000003</v>
      </c>
      <c r="V71" s="196">
        <v>4.7699999999999996</v>
      </c>
      <c r="W71" s="196">
        <v>11.11</v>
      </c>
      <c r="X71" s="196">
        <v>24.15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54.96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51.51</v>
      </c>
      <c r="AQ71" s="196">
        <v>14.73</v>
      </c>
      <c r="AR71" s="196">
        <v>5.17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79.349999999999994</v>
      </c>
      <c r="L72" s="196">
        <v>63.06</v>
      </c>
      <c r="M72" s="196">
        <v>0</v>
      </c>
      <c r="N72" s="196">
        <v>30</v>
      </c>
      <c r="O72" s="196">
        <v>48.71</v>
      </c>
      <c r="P72" s="196">
        <v>47.43</v>
      </c>
      <c r="Q72" s="196">
        <v>2.46</v>
      </c>
      <c r="R72" s="196">
        <v>10.41</v>
      </c>
      <c r="S72" s="196">
        <v>6.48</v>
      </c>
      <c r="T72" s="196">
        <v>0</v>
      </c>
      <c r="U72" s="196">
        <v>319.97000000000003</v>
      </c>
      <c r="V72" s="196">
        <v>4.7699999999999996</v>
      </c>
      <c r="W72" s="196">
        <v>11.11</v>
      </c>
      <c r="X72" s="196">
        <v>24.15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51.51</v>
      </c>
      <c r="AQ72" s="196">
        <v>14.73</v>
      </c>
      <c r="AR72" s="196">
        <v>2.39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79.349999999999994</v>
      </c>
      <c r="L73" s="196">
        <v>63.06</v>
      </c>
      <c r="M73" s="196">
        <v>0</v>
      </c>
      <c r="N73" s="196">
        <v>30</v>
      </c>
      <c r="O73" s="196">
        <v>48.71</v>
      </c>
      <c r="P73" s="196">
        <v>47.43</v>
      </c>
      <c r="Q73" s="196">
        <v>2.46</v>
      </c>
      <c r="R73" s="196">
        <v>10.41</v>
      </c>
      <c r="S73" s="196">
        <v>6.48</v>
      </c>
      <c r="T73" s="196">
        <v>0</v>
      </c>
      <c r="U73" s="196">
        <v>319.97000000000003</v>
      </c>
      <c r="V73" s="196">
        <v>5.19</v>
      </c>
      <c r="W73" s="196">
        <v>11.11</v>
      </c>
      <c r="X73" s="196">
        <v>24.15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51.51</v>
      </c>
      <c r="AQ73" s="196">
        <v>14.73</v>
      </c>
      <c r="AR73" s="196">
        <v>0.28999999999999998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79.349999999999994</v>
      </c>
      <c r="L74" s="196">
        <v>63.06</v>
      </c>
      <c r="M74" s="196">
        <v>0</v>
      </c>
      <c r="N74" s="196">
        <v>30</v>
      </c>
      <c r="O74" s="196">
        <v>48.71</v>
      </c>
      <c r="P74" s="196">
        <v>47.43</v>
      </c>
      <c r="Q74" s="196">
        <v>2.46</v>
      </c>
      <c r="R74" s="196">
        <v>10.41</v>
      </c>
      <c r="S74" s="196">
        <v>6.48</v>
      </c>
      <c r="T74" s="196">
        <v>0</v>
      </c>
      <c r="U74" s="196">
        <v>319.97000000000003</v>
      </c>
      <c r="V74" s="196">
        <v>5.19</v>
      </c>
      <c r="W74" s="196">
        <v>11.11</v>
      </c>
      <c r="X74" s="196">
        <v>24.15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51.51</v>
      </c>
      <c r="AQ74" s="196">
        <v>14.73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79.349999999999994</v>
      </c>
      <c r="L75" s="196">
        <v>63.06</v>
      </c>
      <c r="M75" s="196">
        <v>0</v>
      </c>
      <c r="N75" s="196">
        <v>30</v>
      </c>
      <c r="O75" s="196">
        <v>48.71</v>
      </c>
      <c r="P75" s="196">
        <v>47.43</v>
      </c>
      <c r="Q75" s="196">
        <v>2.54</v>
      </c>
      <c r="R75" s="196">
        <v>10.41</v>
      </c>
      <c r="S75" s="196">
        <v>6.7</v>
      </c>
      <c r="T75" s="196">
        <v>0</v>
      </c>
      <c r="U75" s="196">
        <v>319.97000000000003</v>
      </c>
      <c r="V75" s="196">
        <v>5.19</v>
      </c>
      <c r="W75" s="196">
        <v>11.11</v>
      </c>
      <c r="X75" s="196">
        <v>24.15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51.51</v>
      </c>
      <c r="AQ75" s="196">
        <v>14.73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79.349999999999994</v>
      </c>
      <c r="L76" s="196">
        <v>63.06</v>
      </c>
      <c r="M76" s="196">
        <v>0</v>
      </c>
      <c r="N76" s="196">
        <v>30</v>
      </c>
      <c r="O76" s="196">
        <v>48.71</v>
      </c>
      <c r="P76" s="196">
        <v>47.43</v>
      </c>
      <c r="Q76" s="196">
        <v>2.54</v>
      </c>
      <c r="R76" s="196">
        <v>10.41</v>
      </c>
      <c r="S76" s="196">
        <v>6.7</v>
      </c>
      <c r="T76" s="196">
        <v>0</v>
      </c>
      <c r="U76" s="196">
        <v>319.97000000000003</v>
      </c>
      <c r="V76" s="196">
        <v>5.19</v>
      </c>
      <c r="W76" s="196">
        <v>11.11</v>
      </c>
      <c r="X76" s="196">
        <v>24.15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51.51</v>
      </c>
      <c r="AQ76" s="196">
        <v>14.73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79.349999999999994</v>
      </c>
      <c r="L77" s="196">
        <v>63.06</v>
      </c>
      <c r="M77" s="196">
        <v>0</v>
      </c>
      <c r="N77" s="196">
        <v>30</v>
      </c>
      <c r="O77" s="196">
        <v>48.71</v>
      </c>
      <c r="P77" s="196">
        <v>47.43</v>
      </c>
      <c r="Q77" s="196">
        <v>2.54</v>
      </c>
      <c r="R77" s="196">
        <v>10.41</v>
      </c>
      <c r="S77" s="196">
        <v>6.7</v>
      </c>
      <c r="T77" s="196">
        <v>0</v>
      </c>
      <c r="U77" s="196">
        <v>319.97000000000003</v>
      </c>
      <c r="V77" s="196">
        <v>5.19</v>
      </c>
      <c r="W77" s="196">
        <v>11.11</v>
      </c>
      <c r="X77" s="196">
        <v>24.15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51.51</v>
      </c>
      <c r="AQ77" s="196">
        <v>14.73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79.349999999999994</v>
      </c>
      <c r="L78" s="196">
        <v>63.06</v>
      </c>
      <c r="M78" s="196">
        <v>0</v>
      </c>
      <c r="N78" s="196">
        <v>30</v>
      </c>
      <c r="O78" s="196">
        <v>48.71</v>
      </c>
      <c r="P78" s="196">
        <v>47.43</v>
      </c>
      <c r="Q78" s="196">
        <v>2.54</v>
      </c>
      <c r="R78" s="196">
        <v>10.41</v>
      </c>
      <c r="S78" s="196">
        <v>6.7</v>
      </c>
      <c r="T78" s="196">
        <v>0</v>
      </c>
      <c r="U78" s="196">
        <v>319.97000000000003</v>
      </c>
      <c r="V78" s="196">
        <v>5.19</v>
      </c>
      <c r="W78" s="196">
        <v>11.11</v>
      </c>
      <c r="X78" s="196">
        <v>24.15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51.51</v>
      </c>
      <c r="AQ78" s="196">
        <v>14.73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79.349999999999994</v>
      </c>
      <c r="L79" s="196">
        <v>63.06</v>
      </c>
      <c r="M79" s="196">
        <v>0</v>
      </c>
      <c r="N79" s="196">
        <v>30</v>
      </c>
      <c r="O79" s="196">
        <v>48.71</v>
      </c>
      <c r="P79" s="196">
        <v>47.43</v>
      </c>
      <c r="Q79" s="196">
        <v>2.46</v>
      </c>
      <c r="R79" s="196">
        <v>10.41</v>
      </c>
      <c r="S79" s="196">
        <v>6.48</v>
      </c>
      <c r="T79" s="196">
        <v>0</v>
      </c>
      <c r="U79" s="196">
        <v>319.97000000000003</v>
      </c>
      <c r="V79" s="196">
        <v>5.19</v>
      </c>
      <c r="W79" s="196">
        <v>11.11</v>
      </c>
      <c r="X79" s="196">
        <v>24.15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51.51</v>
      </c>
      <c r="AQ79" s="196">
        <v>14.73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79.349999999999994</v>
      </c>
      <c r="L80" s="196">
        <v>63.06</v>
      </c>
      <c r="M80" s="196">
        <v>0</v>
      </c>
      <c r="N80" s="196">
        <v>30</v>
      </c>
      <c r="O80" s="196">
        <v>48.71</v>
      </c>
      <c r="P80" s="196">
        <v>47.43</v>
      </c>
      <c r="Q80" s="196">
        <v>2.46</v>
      </c>
      <c r="R80" s="196">
        <v>10.41</v>
      </c>
      <c r="S80" s="196">
        <v>6.48</v>
      </c>
      <c r="T80" s="196">
        <v>0</v>
      </c>
      <c r="U80" s="196">
        <v>319.97000000000003</v>
      </c>
      <c r="V80" s="196">
        <v>5.19</v>
      </c>
      <c r="W80" s="196">
        <v>11.11</v>
      </c>
      <c r="X80" s="196">
        <v>24.15</v>
      </c>
      <c r="Y80" s="196">
        <v>0</v>
      </c>
      <c r="Z80">
        <v>0</v>
      </c>
      <c r="AA80" s="196">
        <v>8.32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51.51</v>
      </c>
      <c r="AQ80" s="196">
        <v>14.73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79.349999999999994</v>
      </c>
      <c r="L81" s="196">
        <v>63.06</v>
      </c>
      <c r="M81" s="196">
        <v>0</v>
      </c>
      <c r="N81" s="196">
        <v>30</v>
      </c>
      <c r="O81" s="196">
        <v>48.71</v>
      </c>
      <c r="P81" s="196">
        <v>47.43</v>
      </c>
      <c r="Q81" s="196">
        <v>2.46</v>
      </c>
      <c r="R81" s="196">
        <v>8.25</v>
      </c>
      <c r="S81" s="196">
        <v>6.48</v>
      </c>
      <c r="T81" s="196">
        <v>0</v>
      </c>
      <c r="U81" s="196">
        <v>319.97000000000003</v>
      </c>
      <c r="V81" s="196">
        <v>5.19</v>
      </c>
      <c r="W81" s="196">
        <v>11.11</v>
      </c>
      <c r="X81" s="196">
        <v>24.15</v>
      </c>
      <c r="Y81" s="196">
        <v>0</v>
      </c>
      <c r="Z81">
        <v>0</v>
      </c>
      <c r="AA81" s="196">
        <v>8.32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51.51</v>
      </c>
      <c r="AQ81" s="196">
        <v>14.73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79.349999999999994</v>
      </c>
      <c r="L82" s="196">
        <v>63.06</v>
      </c>
      <c r="M82" s="196">
        <v>0</v>
      </c>
      <c r="N82" s="196">
        <v>30</v>
      </c>
      <c r="O82" s="196">
        <v>48.71</v>
      </c>
      <c r="P82" s="196">
        <v>47.43</v>
      </c>
      <c r="Q82" s="196">
        <v>2.46</v>
      </c>
      <c r="R82" s="196">
        <v>8.25</v>
      </c>
      <c r="S82" s="196">
        <v>6.48</v>
      </c>
      <c r="T82" s="196">
        <v>0</v>
      </c>
      <c r="U82" s="196">
        <v>319.97000000000003</v>
      </c>
      <c r="V82" s="196">
        <v>5.19</v>
      </c>
      <c r="W82" s="196">
        <v>11.11</v>
      </c>
      <c r="X82" s="196">
        <v>24.15</v>
      </c>
      <c r="Y82" s="196">
        <v>0</v>
      </c>
      <c r="Z82">
        <v>0</v>
      </c>
      <c r="AA82" s="196">
        <v>8.32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51.51</v>
      </c>
      <c r="AQ82" s="196">
        <v>14.73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79.349999999999994</v>
      </c>
      <c r="L83" s="196">
        <v>63.06</v>
      </c>
      <c r="M83" s="196">
        <v>0</v>
      </c>
      <c r="N83" s="196">
        <v>30</v>
      </c>
      <c r="O83" s="196">
        <v>48.71</v>
      </c>
      <c r="P83" s="196">
        <v>47.43</v>
      </c>
      <c r="Q83" s="196">
        <v>2.46</v>
      </c>
      <c r="R83" s="196">
        <v>8.25</v>
      </c>
      <c r="S83" s="196">
        <v>6.48</v>
      </c>
      <c r="T83" s="196">
        <v>0</v>
      </c>
      <c r="U83" s="196">
        <v>319.97000000000003</v>
      </c>
      <c r="V83" s="196">
        <v>5.19</v>
      </c>
      <c r="W83" s="196">
        <v>11.11</v>
      </c>
      <c r="X83" s="196">
        <v>24.15</v>
      </c>
      <c r="Y83" s="196">
        <v>0</v>
      </c>
      <c r="Z83">
        <v>0</v>
      </c>
      <c r="AA83" s="196">
        <v>8.59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51.51</v>
      </c>
      <c r="AQ83" s="196">
        <v>14.73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79.349999999999994</v>
      </c>
      <c r="L84" s="196">
        <v>63.06</v>
      </c>
      <c r="M84" s="196">
        <v>0</v>
      </c>
      <c r="N84" s="196">
        <v>30</v>
      </c>
      <c r="O84" s="196">
        <v>48.71</v>
      </c>
      <c r="P84" s="196">
        <v>47.43</v>
      </c>
      <c r="Q84" s="196">
        <v>2.46</v>
      </c>
      <c r="R84" s="196">
        <v>8.25</v>
      </c>
      <c r="S84" s="196">
        <v>6.48</v>
      </c>
      <c r="T84" s="196">
        <v>0</v>
      </c>
      <c r="U84" s="196">
        <v>319.97000000000003</v>
      </c>
      <c r="V84" s="196">
        <v>5.19</v>
      </c>
      <c r="W84" s="196">
        <v>11.11</v>
      </c>
      <c r="X84" s="196">
        <v>24.15</v>
      </c>
      <c r="Y84" s="196">
        <v>0</v>
      </c>
      <c r="Z84">
        <v>0</v>
      </c>
      <c r="AA84" s="196">
        <v>8.59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51.51</v>
      </c>
      <c r="AQ84" s="196">
        <v>14.73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79.349999999999994</v>
      </c>
      <c r="L85" s="196">
        <v>63.06</v>
      </c>
      <c r="M85" s="196">
        <v>0</v>
      </c>
      <c r="N85" s="196">
        <v>30</v>
      </c>
      <c r="O85" s="196">
        <v>48.71</v>
      </c>
      <c r="P85" s="196">
        <v>47.43</v>
      </c>
      <c r="Q85" s="196">
        <v>2.46</v>
      </c>
      <c r="R85" s="196">
        <v>8.25</v>
      </c>
      <c r="S85" s="196">
        <v>6.48</v>
      </c>
      <c r="T85" s="196">
        <v>0</v>
      </c>
      <c r="U85" s="196">
        <v>319.97000000000003</v>
      </c>
      <c r="V85" s="196">
        <v>5.19</v>
      </c>
      <c r="W85" s="196">
        <v>11.11</v>
      </c>
      <c r="X85" s="196">
        <v>24.15</v>
      </c>
      <c r="Y85" s="196">
        <v>0</v>
      </c>
      <c r="Z85">
        <v>0</v>
      </c>
      <c r="AA85" s="196">
        <v>8.59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51.51</v>
      </c>
      <c r="AQ85" s="196">
        <v>14.73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79.349999999999994</v>
      </c>
      <c r="L86" s="196">
        <v>63.06</v>
      </c>
      <c r="M86" s="196">
        <v>0</v>
      </c>
      <c r="N86" s="196">
        <v>30</v>
      </c>
      <c r="O86" s="196">
        <v>48.71</v>
      </c>
      <c r="P86" s="196">
        <v>47.43</v>
      </c>
      <c r="Q86" s="196">
        <v>2.46</v>
      </c>
      <c r="R86" s="196">
        <v>8.25</v>
      </c>
      <c r="S86" s="196">
        <v>6.48</v>
      </c>
      <c r="T86" s="196">
        <v>0</v>
      </c>
      <c r="U86" s="196">
        <v>319.97000000000003</v>
      </c>
      <c r="V86" s="196">
        <v>5.19</v>
      </c>
      <c r="W86" s="196">
        <v>11.11</v>
      </c>
      <c r="X86" s="196">
        <v>24.15</v>
      </c>
      <c r="Y86" s="196">
        <v>0</v>
      </c>
      <c r="Z86">
        <v>0</v>
      </c>
      <c r="AA86" s="196">
        <v>8.59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51.51</v>
      </c>
      <c r="AQ86" s="196">
        <v>14.73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79.349999999999994</v>
      </c>
      <c r="L87" s="196">
        <v>63.06</v>
      </c>
      <c r="M87" s="196">
        <v>0</v>
      </c>
      <c r="N87" s="196">
        <v>30</v>
      </c>
      <c r="O87" s="196">
        <v>48.71</v>
      </c>
      <c r="P87" s="196">
        <v>40.25</v>
      </c>
      <c r="Q87" s="196">
        <v>2.46</v>
      </c>
      <c r="R87" s="196">
        <v>8.25</v>
      </c>
      <c r="S87" s="196">
        <v>6.48</v>
      </c>
      <c r="T87" s="196">
        <v>0</v>
      </c>
      <c r="U87" s="196">
        <v>319.97000000000003</v>
      </c>
      <c r="V87" s="196">
        <v>5.19</v>
      </c>
      <c r="W87" s="196">
        <v>11.11</v>
      </c>
      <c r="X87" s="196">
        <v>24.15</v>
      </c>
      <c r="Y87" s="196">
        <v>0</v>
      </c>
      <c r="Z87">
        <v>0</v>
      </c>
      <c r="AA87" s="196">
        <v>8.59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51.51</v>
      </c>
      <c r="AQ87" s="196">
        <v>14.73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79.349999999999994</v>
      </c>
      <c r="L88" s="196">
        <v>63.06</v>
      </c>
      <c r="M88" s="196">
        <v>0</v>
      </c>
      <c r="N88" s="196">
        <v>30</v>
      </c>
      <c r="O88" s="196">
        <v>48.71</v>
      </c>
      <c r="P88" s="196">
        <v>40.25</v>
      </c>
      <c r="Q88" s="196">
        <v>2.46</v>
      </c>
      <c r="R88" s="196">
        <v>8.25</v>
      </c>
      <c r="S88" s="196">
        <v>6.48</v>
      </c>
      <c r="T88" s="196">
        <v>0</v>
      </c>
      <c r="U88" s="196">
        <v>319.97000000000003</v>
      </c>
      <c r="V88" s="196">
        <v>5.19</v>
      </c>
      <c r="W88" s="196">
        <v>11.11</v>
      </c>
      <c r="X88" s="196">
        <v>24.15</v>
      </c>
      <c r="Y88" s="196">
        <v>0</v>
      </c>
      <c r="Z88">
        <v>0</v>
      </c>
      <c r="AA88" s="196">
        <v>8.59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51.51</v>
      </c>
      <c r="AQ88" s="196">
        <v>14.73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79.349999999999994</v>
      </c>
      <c r="L89" s="196">
        <v>63.06</v>
      </c>
      <c r="M89" s="196">
        <v>0</v>
      </c>
      <c r="N89" s="196">
        <v>30</v>
      </c>
      <c r="O89" s="196">
        <v>48.71</v>
      </c>
      <c r="P89" s="196">
        <v>42.05</v>
      </c>
      <c r="Q89" s="196">
        <v>2.46</v>
      </c>
      <c r="R89" s="196">
        <v>8.25</v>
      </c>
      <c r="S89" s="196">
        <v>6.48</v>
      </c>
      <c r="T89" s="196">
        <v>0</v>
      </c>
      <c r="U89" s="196">
        <v>319.97000000000003</v>
      </c>
      <c r="V89" s="196">
        <v>5.19</v>
      </c>
      <c r="W89" s="196">
        <v>11.11</v>
      </c>
      <c r="X89" s="196">
        <v>24.15</v>
      </c>
      <c r="Y89" s="196">
        <v>0</v>
      </c>
      <c r="Z89">
        <v>0</v>
      </c>
      <c r="AA89" s="196">
        <v>8.59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51.51</v>
      </c>
      <c r="AQ89" s="196">
        <v>14.73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79.349999999999994</v>
      </c>
      <c r="L90" s="196">
        <v>63.06</v>
      </c>
      <c r="M90" s="196">
        <v>0</v>
      </c>
      <c r="N90" s="196">
        <v>30</v>
      </c>
      <c r="O90" s="196">
        <v>48.71</v>
      </c>
      <c r="P90" s="196">
        <v>42.4</v>
      </c>
      <c r="Q90" s="196">
        <v>2.46</v>
      </c>
      <c r="R90" s="196">
        <v>8.25</v>
      </c>
      <c r="S90" s="196">
        <v>6.48</v>
      </c>
      <c r="T90" s="196">
        <v>0</v>
      </c>
      <c r="U90" s="196">
        <v>319.97000000000003</v>
      </c>
      <c r="V90" s="196">
        <v>5.19</v>
      </c>
      <c r="W90" s="196">
        <v>11.11</v>
      </c>
      <c r="X90" s="196">
        <v>24.15</v>
      </c>
      <c r="Y90" s="196">
        <v>0</v>
      </c>
      <c r="Z90">
        <v>0</v>
      </c>
      <c r="AA90" s="196">
        <v>8.59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51.51</v>
      </c>
      <c r="AQ90" s="196">
        <v>14.73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79.349999999999994</v>
      </c>
      <c r="L91" s="196">
        <v>63.06</v>
      </c>
      <c r="M91" s="196">
        <v>0</v>
      </c>
      <c r="N91" s="196">
        <v>30</v>
      </c>
      <c r="O91" s="196">
        <v>48.71</v>
      </c>
      <c r="P91" s="196">
        <v>42.4</v>
      </c>
      <c r="Q91" s="196">
        <v>2.46</v>
      </c>
      <c r="R91" s="196">
        <v>8.25</v>
      </c>
      <c r="S91" s="196">
        <v>6.48</v>
      </c>
      <c r="T91" s="196">
        <v>0</v>
      </c>
      <c r="U91" s="196">
        <v>319.97000000000003</v>
      </c>
      <c r="V91" s="196">
        <v>5.19</v>
      </c>
      <c r="W91" s="196">
        <v>11.11</v>
      </c>
      <c r="X91" s="196">
        <v>24.15</v>
      </c>
      <c r="Y91" s="196">
        <v>0</v>
      </c>
      <c r="Z91">
        <v>0</v>
      </c>
      <c r="AA91" s="196">
        <v>8.59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52.94</v>
      </c>
      <c r="AQ91" s="196">
        <v>14.73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79.349999999999994</v>
      </c>
      <c r="L92" s="196">
        <v>63.06</v>
      </c>
      <c r="M92" s="196">
        <v>0</v>
      </c>
      <c r="N92" s="196">
        <v>30</v>
      </c>
      <c r="O92" s="196">
        <v>48.71</v>
      </c>
      <c r="P92" s="196">
        <v>42.4</v>
      </c>
      <c r="Q92" s="196">
        <v>2.46</v>
      </c>
      <c r="R92" s="196">
        <v>8.25</v>
      </c>
      <c r="S92" s="196">
        <v>6.48</v>
      </c>
      <c r="T92" s="196">
        <v>0</v>
      </c>
      <c r="U92" s="196">
        <v>319.97000000000003</v>
      </c>
      <c r="V92" s="196">
        <v>5.19</v>
      </c>
      <c r="W92" s="196">
        <v>11.11</v>
      </c>
      <c r="X92" s="196">
        <v>24.15</v>
      </c>
      <c r="Y92" s="196">
        <v>0</v>
      </c>
      <c r="Z92">
        <v>0</v>
      </c>
      <c r="AA92" s="196">
        <v>8.59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52.94</v>
      </c>
      <c r="AQ92" s="196">
        <v>14.73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79.349999999999994</v>
      </c>
      <c r="L93" s="196">
        <v>63.06</v>
      </c>
      <c r="M93" s="196">
        <v>0</v>
      </c>
      <c r="N93" s="196">
        <v>30</v>
      </c>
      <c r="O93" s="196">
        <v>48.71</v>
      </c>
      <c r="P93" s="196">
        <v>42.4</v>
      </c>
      <c r="Q93" s="196">
        <v>2.4500000000000002</v>
      </c>
      <c r="R93" s="196">
        <v>8.5299999999999994</v>
      </c>
      <c r="S93" s="196">
        <v>6.7</v>
      </c>
      <c r="T93" s="196">
        <v>0</v>
      </c>
      <c r="U93" s="196">
        <v>319.97000000000003</v>
      </c>
      <c r="V93" s="196">
        <v>5.19</v>
      </c>
      <c r="W93" s="196">
        <v>11.11</v>
      </c>
      <c r="X93" s="196">
        <v>24.15</v>
      </c>
      <c r="Y93" s="196">
        <v>0</v>
      </c>
      <c r="Z93">
        <v>0</v>
      </c>
      <c r="AA93" s="196">
        <v>8.59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56.82</v>
      </c>
      <c r="AQ93" s="196">
        <v>14.73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79.349999999999994</v>
      </c>
      <c r="L94" s="196">
        <v>63.06</v>
      </c>
      <c r="M94" s="196">
        <v>0</v>
      </c>
      <c r="N94" s="196">
        <v>30</v>
      </c>
      <c r="O94" s="196">
        <v>48.71</v>
      </c>
      <c r="P94" s="196">
        <v>42.4</v>
      </c>
      <c r="Q94" s="196">
        <v>2.4500000000000002</v>
      </c>
      <c r="R94" s="196">
        <v>8.25</v>
      </c>
      <c r="S94" s="196">
        <v>6.48</v>
      </c>
      <c r="T94" s="196">
        <v>0</v>
      </c>
      <c r="U94" s="196">
        <v>319.97000000000003</v>
      </c>
      <c r="V94" s="196">
        <v>5.19</v>
      </c>
      <c r="W94" s="196">
        <v>11.11</v>
      </c>
      <c r="X94" s="196">
        <v>24.15</v>
      </c>
      <c r="Y94" s="196">
        <v>0</v>
      </c>
      <c r="Z94">
        <v>0</v>
      </c>
      <c r="AA94" s="196">
        <v>8.59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56.82</v>
      </c>
      <c r="AQ94" s="196">
        <v>14.73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79.349999999999994</v>
      </c>
      <c r="L95" s="196">
        <v>28.83</v>
      </c>
      <c r="M95" s="196">
        <v>0</v>
      </c>
      <c r="N95" s="196">
        <v>30</v>
      </c>
      <c r="O95" s="196">
        <v>48.71</v>
      </c>
      <c r="P95" s="196">
        <v>42.4</v>
      </c>
      <c r="Q95" s="196">
        <v>0.96</v>
      </c>
      <c r="R95" s="196">
        <v>4.37</v>
      </c>
      <c r="S95" s="196">
        <v>1.93</v>
      </c>
      <c r="T95" s="196">
        <v>0</v>
      </c>
      <c r="U95" s="196">
        <v>319.97000000000003</v>
      </c>
      <c r="V95" s="196">
        <v>5.19</v>
      </c>
      <c r="W95" s="196">
        <v>11.11</v>
      </c>
      <c r="X95" s="196">
        <v>24.15</v>
      </c>
      <c r="Y95" s="196">
        <v>0</v>
      </c>
      <c r="Z95">
        <v>0</v>
      </c>
      <c r="AA95" s="196">
        <v>8.59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56.82</v>
      </c>
      <c r="AQ95" s="196">
        <v>14.73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79.36</v>
      </c>
      <c r="L96" s="196">
        <v>28.83</v>
      </c>
      <c r="M96" s="196">
        <v>0</v>
      </c>
      <c r="N96" s="196">
        <v>30</v>
      </c>
      <c r="O96" s="196">
        <v>48.71</v>
      </c>
      <c r="P96" s="196">
        <v>42.4</v>
      </c>
      <c r="Q96" s="196">
        <v>0.96</v>
      </c>
      <c r="R96" s="196">
        <v>5.18</v>
      </c>
      <c r="S96" s="196">
        <v>1.93</v>
      </c>
      <c r="T96" s="196">
        <v>0</v>
      </c>
      <c r="U96" s="196">
        <v>319.97000000000003</v>
      </c>
      <c r="V96" s="196">
        <v>5.27</v>
      </c>
      <c r="W96" s="196">
        <v>11.11</v>
      </c>
      <c r="X96" s="196">
        <v>24.15</v>
      </c>
      <c r="Y96" s="196">
        <v>0</v>
      </c>
      <c r="Z96">
        <v>0</v>
      </c>
      <c r="AA96" s="196">
        <v>8.59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56.82</v>
      </c>
      <c r="AQ96" s="196">
        <v>14.73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79.36</v>
      </c>
      <c r="L97" s="196">
        <v>28.83</v>
      </c>
      <c r="M97" s="196">
        <v>0</v>
      </c>
      <c r="N97" s="196">
        <v>30</v>
      </c>
      <c r="O97" s="196">
        <v>48.71</v>
      </c>
      <c r="P97" s="196">
        <v>42.4</v>
      </c>
      <c r="Q97" s="196">
        <v>0.96</v>
      </c>
      <c r="R97" s="196">
        <v>4.37</v>
      </c>
      <c r="S97" s="196">
        <v>1.93</v>
      </c>
      <c r="T97" s="196">
        <v>0</v>
      </c>
      <c r="U97" s="196">
        <v>319.97000000000003</v>
      </c>
      <c r="V97" s="196">
        <v>5.27</v>
      </c>
      <c r="W97" s="196">
        <v>11.49</v>
      </c>
      <c r="X97" s="196">
        <v>24.15</v>
      </c>
      <c r="Y97" s="196">
        <v>0</v>
      </c>
      <c r="Z97">
        <v>0</v>
      </c>
      <c r="AA97" s="196">
        <v>8.59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56.82</v>
      </c>
      <c r="AQ97" s="196">
        <v>14.73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79.36</v>
      </c>
      <c r="L98" s="196">
        <v>28.83</v>
      </c>
      <c r="M98" s="196">
        <v>0</v>
      </c>
      <c r="N98" s="196">
        <v>30</v>
      </c>
      <c r="O98" s="196">
        <v>48.71</v>
      </c>
      <c r="P98" s="196">
        <v>42.4</v>
      </c>
      <c r="Q98" s="196">
        <v>0.96</v>
      </c>
      <c r="R98" s="196">
        <v>4.37</v>
      </c>
      <c r="S98" s="196">
        <v>1.93</v>
      </c>
      <c r="T98" s="196">
        <v>0</v>
      </c>
      <c r="U98" s="196">
        <v>319.97000000000003</v>
      </c>
      <c r="V98" s="196">
        <v>5.27</v>
      </c>
      <c r="W98" s="196">
        <v>11.49</v>
      </c>
      <c r="X98" s="196">
        <v>24.15</v>
      </c>
      <c r="Y98" s="196">
        <v>0</v>
      </c>
      <c r="Z98">
        <v>0</v>
      </c>
      <c r="AA98" s="196">
        <v>8.59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56.82</v>
      </c>
      <c r="AQ98" s="196">
        <v>14.73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1.8696750000000024</v>
      </c>
      <c r="L99">
        <f t="shared" si="0"/>
        <v>1.325030000000001</v>
      </c>
      <c r="M99">
        <f t="shared" si="0"/>
        <v>0</v>
      </c>
      <c r="N99">
        <f t="shared" si="0"/>
        <v>0.48806749999999977</v>
      </c>
      <c r="O99">
        <f t="shared" si="0"/>
        <v>1.1690400000000007</v>
      </c>
      <c r="P99">
        <f t="shared" si="0"/>
        <v>1.1587874999999992</v>
      </c>
      <c r="Q99">
        <f t="shared" si="0"/>
        <v>4.3095000000000001E-2</v>
      </c>
      <c r="R99">
        <f t="shared" si="0"/>
        <v>0.21830499999999994</v>
      </c>
      <c r="S99">
        <f t="shared" si="0"/>
        <v>0.10918250000000009</v>
      </c>
      <c r="T99">
        <f t="shared" si="0"/>
        <v>0</v>
      </c>
      <c r="U99">
        <f t="shared" si="0"/>
        <v>7.6792800000000101</v>
      </c>
      <c r="V99">
        <f t="shared" si="0"/>
        <v>0.12031749999999994</v>
      </c>
      <c r="W99">
        <f t="shared" si="0"/>
        <v>0.26687500000000025</v>
      </c>
      <c r="X99">
        <f t="shared" si="0"/>
        <v>0.57980750000000103</v>
      </c>
      <c r="Y99">
        <f t="shared" si="0"/>
        <v>0</v>
      </c>
      <c r="Z99">
        <f t="shared" si="0"/>
        <v>0</v>
      </c>
      <c r="AA99">
        <f t="shared" si="0"/>
        <v>0.19974000000000014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1.1771400000000012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1.3723600000000025</v>
      </c>
      <c r="AQ99">
        <f t="shared" si="0"/>
        <v>0.4047700000000003</v>
      </c>
      <c r="AR99">
        <f t="shared" si="0"/>
        <v>0.26009499999999985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307.44</v>
      </c>
      <c r="M3" s="196">
        <v>27.29</v>
      </c>
      <c r="N3" s="196">
        <v>16.82</v>
      </c>
      <c r="O3" s="196">
        <v>0</v>
      </c>
      <c r="P3" s="196">
        <v>30.69</v>
      </c>
      <c r="Q3" s="196">
        <v>0.35</v>
      </c>
      <c r="R3" s="196">
        <v>12.58</v>
      </c>
      <c r="S3" s="196">
        <v>0</v>
      </c>
      <c r="T3" s="196">
        <v>0</v>
      </c>
      <c r="U3" s="196">
        <v>24.85</v>
      </c>
      <c r="V3" s="196">
        <v>6.15</v>
      </c>
      <c r="W3" s="196">
        <v>13.41</v>
      </c>
      <c r="X3" s="196">
        <v>29.17</v>
      </c>
      <c r="Y3" s="196">
        <v>0</v>
      </c>
      <c r="Z3">
        <v>0</v>
      </c>
      <c r="AA3" s="196">
        <v>11.21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68.28</v>
      </c>
      <c r="AQ3" s="196">
        <v>22.75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4.5199999999999996</v>
      </c>
      <c r="L4" s="196">
        <v>307.44</v>
      </c>
      <c r="M4" s="196">
        <v>27.29</v>
      </c>
      <c r="N4" s="196">
        <v>16.82</v>
      </c>
      <c r="O4" s="196">
        <v>0</v>
      </c>
      <c r="P4" s="196">
        <v>30.69</v>
      </c>
      <c r="Q4" s="196">
        <v>0</v>
      </c>
      <c r="R4" s="196">
        <v>12.58</v>
      </c>
      <c r="S4" s="196">
        <v>0</v>
      </c>
      <c r="T4" s="196">
        <v>0</v>
      </c>
      <c r="U4" s="196">
        <v>24.85</v>
      </c>
      <c r="V4" s="196">
        <v>6.15</v>
      </c>
      <c r="W4" s="196">
        <v>13.41</v>
      </c>
      <c r="X4" s="196">
        <v>29.17</v>
      </c>
      <c r="Y4" s="196">
        <v>0</v>
      </c>
      <c r="Z4">
        <v>0</v>
      </c>
      <c r="AA4" s="196">
        <v>11.21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68.28</v>
      </c>
      <c r="AQ4" s="196">
        <v>22.75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4.5199999999999996</v>
      </c>
      <c r="L5" s="196">
        <v>307.44</v>
      </c>
      <c r="M5" s="196">
        <v>27.29</v>
      </c>
      <c r="N5" s="196">
        <v>16.82</v>
      </c>
      <c r="O5" s="196">
        <v>0</v>
      </c>
      <c r="P5" s="196">
        <v>30.69</v>
      </c>
      <c r="Q5" s="196">
        <v>0</v>
      </c>
      <c r="R5" s="196">
        <v>12.58</v>
      </c>
      <c r="S5" s="196">
        <v>1.4</v>
      </c>
      <c r="T5" s="196">
        <v>0</v>
      </c>
      <c r="U5" s="196">
        <v>24.85</v>
      </c>
      <c r="V5" s="196">
        <v>6.15</v>
      </c>
      <c r="W5" s="196">
        <v>13.41</v>
      </c>
      <c r="X5" s="196">
        <v>29.17</v>
      </c>
      <c r="Y5" s="196">
        <v>0</v>
      </c>
      <c r="Z5">
        <v>0</v>
      </c>
      <c r="AA5" s="196">
        <v>11.21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68.28</v>
      </c>
      <c r="AQ5" s="196">
        <v>22.75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307.44</v>
      </c>
      <c r="M6" s="196">
        <v>27.29</v>
      </c>
      <c r="N6" s="196">
        <v>16.82</v>
      </c>
      <c r="O6" s="196">
        <v>0</v>
      </c>
      <c r="P6" s="196">
        <v>30.69</v>
      </c>
      <c r="Q6" s="196">
        <v>0</v>
      </c>
      <c r="R6" s="196">
        <v>5.8</v>
      </c>
      <c r="S6" s="196">
        <v>0</v>
      </c>
      <c r="T6" s="196">
        <v>0</v>
      </c>
      <c r="U6" s="196">
        <v>24.85</v>
      </c>
      <c r="V6" s="196">
        <v>0</v>
      </c>
      <c r="W6" s="196">
        <v>13.41</v>
      </c>
      <c r="X6" s="196">
        <v>29.17</v>
      </c>
      <c r="Y6" s="196">
        <v>0</v>
      </c>
      <c r="Z6">
        <v>0</v>
      </c>
      <c r="AA6" s="196">
        <v>11.21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68.28</v>
      </c>
      <c r="AQ6" s="196">
        <v>22.75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307.44</v>
      </c>
      <c r="M7" s="196">
        <v>27.29</v>
      </c>
      <c r="N7" s="196">
        <v>16.82</v>
      </c>
      <c r="O7" s="196">
        <v>0</v>
      </c>
      <c r="P7" s="196">
        <v>30.69</v>
      </c>
      <c r="Q7" s="196">
        <v>0</v>
      </c>
      <c r="R7" s="196">
        <v>5.8</v>
      </c>
      <c r="S7" s="196">
        <v>0</v>
      </c>
      <c r="T7" s="196">
        <v>0</v>
      </c>
      <c r="U7" s="196">
        <v>24.85</v>
      </c>
      <c r="V7" s="196">
        <v>0</v>
      </c>
      <c r="W7" s="196">
        <v>4.91</v>
      </c>
      <c r="X7" s="196">
        <v>29.17</v>
      </c>
      <c r="Y7" s="196">
        <v>0</v>
      </c>
      <c r="Z7">
        <v>0</v>
      </c>
      <c r="AA7" s="196">
        <v>11.21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68.28</v>
      </c>
      <c r="AQ7" s="196">
        <v>7.73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307.44</v>
      </c>
      <c r="M8" s="196">
        <v>27.29</v>
      </c>
      <c r="N8" s="196">
        <v>16.82</v>
      </c>
      <c r="O8" s="196">
        <v>0</v>
      </c>
      <c r="P8" s="196">
        <v>30.69</v>
      </c>
      <c r="Q8" s="196">
        <v>0</v>
      </c>
      <c r="R8" s="196">
        <v>5.8</v>
      </c>
      <c r="S8" s="196">
        <v>0</v>
      </c>
      <c r="T8" s="196">
        <v>0</v>
      </c>
      <c r="U8" s="196">
        <v>24.85</v>
      </c>
      <c r="V8" s="196">
        <v>0</v>
      </c>
      <c r="W8" s="196">
        <v>4.83</v>
      </c>
      <c r="X8" s="196">
        <v>29.17</v>
      </c>
      <c r="Y8" s="196">
        <v>0</v>
      </c>
      <c r="Z8">
        <v>0</v>
      </c>
      <c r="AA8" s="196">
        <v>11.21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58.01</v>
      </c>
      <c r="AQ8" s="196">
        <v>7.73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307.45</v>
      </c>
      <c r="M9" s="196">
        <v>27.29</v>
      </c>
      <c r="N9" s="196">
        <v>16.82</v>
      </c>
      <c r="O9" s="196">
        <v>0</v>
      </c>
      <c r="P9" s="196">
        <v>30.69</v>
      </c>
      <c r="Q9" s="196">
        <v>0</v>
      </c>
      <c r="R9" s="196">
        <v>5.8</v>
      </c>
      <c r="S9" s="196">
        <v>0</v>
      </c>
      <c r="T9" s="196">
        <v>0</v>
      </c>
      <c r="U9" s="196">
        <v>24.85</v>
      </c>
      <c r="V9" s="196">
        <v>0</v>
      </c>
      <c r="W9" s="196">
        <v>4.83</v>
      </c>
      <c r="X9" s="196">
        <v>29.17</v>
      </c>
      <c r="Y9" s="196">
        <v>0</v>
      </c>
      <c r="Z9">
        <v>0</v>
      </c>
      <c r="AA9" s="196">
        <v>11.21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58.01</v>
      </c>
      <c r="AQ9" s="196">
        <v>7.73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307.45</v>
      </c>
      <c r="M10" s="196">
        <v>27.29</v>
      </c>
      <c r="N10" s="196">
        <v>16.82</v>
      </c>
      <c r="O10" s="196">
        <v>0</v>
      </c>
      <c r="P10" s="196">
        <v>30.69</v>
      </c>
      <c r="Q10" s="196">
        <v>0</v>
      </c>
      <c r="R10" s="196">
        <v>5.8</v>
      </c>
      <c r="S10" s="196">
        <v>0</v>
      </c>
      <c r="T10" s="196">
        <v>0</v>
      </c>
      <c r="U10" s="196">
        <v>24.85</v>
      </c>
      <c r="V10" s="196">
        <v>0</v>
      </c>
      <c r="W10" s="196">
        <v>4.83</v>
      </c>
      <c r="X10" s="196">
        <v>29.17</v>
      </c>
      <c r="Y10" s="196">
        <v>0</v>
      </c>
      <c r="Z10">
        <v>0</v>
      </c>
      <c r="AA10" s="196">
        <v>11.21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58.01</v>
      </c>
      <c r="AQ10" s="196">
        <v>7.73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307.45</v>
      </c>
      <c r="M11" s="196">
        <v>27.29</v>
      </c>
      <c r="N11" s="196">
        <v>16.82</v>
      </c>
      <c r="O11" s="196">
        <v>0</v>
      </c>
      <c r="P11" s="196">
        <v>30.69</v>
      </c>
      <c r="Q11" s="196">
        <v>0</v>
      </c>
      <c r="R11" s="196">
        <v>5.8</v>
      </c>
      <c r="S11" s="196">
        <v>0</v>
      </c>
      <c r="T11" s="196">
        <v>0</v>
      </c>
      <c r="U11" s="196">
        <v>24.85</v>
      </c>
      <c r="V11" s="196">
        <v>0</v>
      </c>
      <c r="W11" s="196">
        <v>4.83</v>
      </c>
      <c r="X11" s="196">
        <v>29.17</v>
      </c>
      <c r="Y11" s="196">
        <v>0</v>
      </c>
      <c r="Z11">
        <v>0</v>
      </c>
      <c r="AA11" s="196">
        <v>11.21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58.01</v>
      </c>
      <c r="AQ11" s="196">
        <v>7.73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307.45</v>
      </c>
      <c r="M12" s="196">
        <v>27.29</v>
      </c>
      <c r="N12" s="196">
        <v>16.82</v>
      </c>
      <c r="O12" s="196">
        <v>0</v>
      </c>
      <c r="P12" s="196">
        <v>30.69</v>
      </c>
      <c r="Q12" s="196">
        <v>0</v>
      </c>
      <c r="R12" s="196">
        <v>5.8</v>
      </c>
      <c r="S12" s="196">
        <v>0</v>
      </c>
      <c r="T12" s="196">
        <v>0</v>
      </c>
      <c r="U12" s="196">
        <v>24.85</v>
      </c>
      <c r="V12" s="196">
        <v>0</v>
      </c>
      <c r="W12" s="196">
        <v>4.83</v>
      </c>
      <c r="X12" s="196">
        <v>29.17</v>
      </c>
      <c r="Y12" s="196">
        <v>0</v>
      </c>
      <c r="Z12">
        <v>0</v>
      </c>
      <c r="AA12" s="196">
        <v>11.21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58.01</v>
      </c>
      <c r="AQ12" s="196">
        <v>7.73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307.45</v>
      </c>
      <c r="M13" s="196">
        <v>27.29</v>
      </c>
      <c r="N13" s="196">
        <v>16.82</v>
      </c>
      <c r="O13" s="196">
        <v>0</v>
      </c>
      <c r="P13" s="196">
        <v>30.69</v>
      </c>
      <c r="Q13" s="196">
        <v>0</v>
      </c>
      <c r="R13" s="196">
        <v>5.8</v>
      </c>
      <c r="S13" s="196">
        <v>0</v>
      </c>
      <c r="T13" s="196">
        <v>0</v>
      </c>
      <c r="U13" s="196">
        <v>24.85</v>
      </c>
      <c r="V13" s="196">
        <v>0</v>
      </c>
      <c r="W13" s="196">
        <v>4.83</v>
      </c>
      <c r="X13" s="196">
        <v>29.17</v>
      </c>
      <c r="Y13" s="196">
        <v>0</v>
      </c>
      <c r="Z13">
        <v>0</v>
      </c>
      <c r="AA13" s="196">
        <v>11.21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38.67</v>
      </c>
      <c r="AQ13" s="196">
        <v>7.73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307.44</v>
      </c>
      <c r="M14" s="196">
        <v>27.29</v>
      </c>
      <c r="N14" s="196">
        <v>16.82</v>
      </c>
      <c r="O14" s="196">
        <v>0</v>
      </c>
      <c r="P14" s="196">
        <v>30.69</v>
      </c>
      <c r="Q14" s="196">
        <v>0</v>
      </c>
      <c r="R14" s="196">
        <v>5.8</v>
      </c>
      <c r="S14" s="196">
        <v>0</v>
      </c>
      <c r="T14" s="196">
        <v>0</v>
      </c>
      <c r="U14" s="196">
        <v>24.85</v>
      </c>
      <c r="V14" s="196">
        <v>0</v>
      </c>
      <c r="W14" s="196">
        <v>4.83</v>
      </c>
      <c r="X14" s="196">
        <v>29.17</v>
      </c>
      <c r="Y14" s="196">
        <v>0</v>
      </c>
      <c r="Z14">
        <v>0</v>
      </c>
      <c r="AA14" s="196">
        <v>11.21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38.67</v>
      </c>
      <c r="AQ14" s="196">
        <v>7.73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307.44</v>
      </c>
      <c r="M15" s="196">
        <v>27.29</v>
      </c>
      <c r="N15" s="196">
        <v>16.82</v>
      </c>
      <c r="O15" s="196">
        <v>0</v>
      </c>
      <c r="P15" s="196">
        <v>30.69</v>
      </c>
      <c r="Q15" s="196">
        <v>0</v>
      </c>
      <c r="R15" s="196">
        <v>5.8</v>
      </c>
      <c r="S15" s="196">
        <v>0</v>
      </c>
      <c r="T15" s="196">
        <v>0</v>
      </c>
      <c r="U15" s="196">
        <v>24.85</v>
      </c>
      <c r="V15" s="196">
        <v>0</v>
      </c>
      <c r="W15" s="196">
        <v>4.83</v>
      </c>
      <c r="X15" s="196">
        <v>29.17</v>
      </c>
      <c r="Y15" s="196">
        <v>0</v>
      </c>
      <c r="Z15">
        <v>0</v>
      </c>
      <c r="AA15" s="196">
        <v>11.21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38.67</v>
      </c>
      <c r="AQ15" s="196">
        <v>7.73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307.44</v>
      </c>
      <c r="M16" s="196">
        <v>27.29</v>
      </c>
      <c r="N16" s="196">
        <v>16.82</v>
      </c>
      <c r="O16" s="196">
        <v>0</v>
      </c>
      <c r="P16" s="196">
        <v>30.69</v>
      </c>
      <c r="Q16" s="196">
        <v>0</v>
      </c>
      <c r="R16" s="196">
        <v>5.56</v>
      </c>
      <c r="S16" s="196">
        <v>0</v>
      </c>
      <c r="T16" s="196">
        <v>0</v>
      </c>
      <c r="U16" s="196">
        <v>24.85</v>
      </c>
      <c r="V16" s="196">
        <v>0</v>
      </c>
      <c r="W16" s="196">
        <v>4.83</v>
      </c>
      <c r="X16" s="196">
        <v>29.17</v>
      </c>
      <c r="Y16" s="196">
        <v>0</v>
      </c>
      <c r="Z16">
        <v>0</v>
      </c>
      <c r="AA16" s="196">
        <v>11.21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38.67</v>
      </c>
      <c r="AQ16" s="196">
        <v>7.73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307.44</v>
      </c>
      <c r="M17" s="196">
        <v>27.29</v>
      </c>
      <c r="N17" s="196">
        <v>16.82</v>
      </c>
      <c r="O17" s="196">
        <v>0</v>
      </c>
      <c r="P17" s="196">
        <v>30.69</v>
      </c>
      <c r="Q17" s="196">
        <v>0</v>
      </c>
      <c r="R17" s="196">
        <v>5.8</v>
      </c>
      <c r="S17" s="196">
        <v>0</v>
      </c>
      <c r="T17" s="196">
        <v>0</v>
      </c>
      <c r="U17" s="196">
        <v>24.85</v>
      </c>
      <c r="V17" s="196">
        <v>0</v>
      </c>
      <c r="W17" s="196">
        <v>4.83</v>
      </c>
      <c r="X17" s="196">
        <v>29.17</v>
      </c>
      <c r="Y17" s="196">
        <v>0</v>
      </c>
      <c r="Z17">
        <v>0</v>
      </c>
      <c r="AA17" s="196">
        <v>11.21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38.67</v>
      </c>
      <c r="AQ17" s="196">
        <v>7.73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307.45</v>
      </c>
      <c r="M18" s="196">
        <v>27.29</v>
      </c>
      <c r="N18" s="196">
        <v>16.82</v>
      </c>
      <c r="O18" s="196">
        <v>0</v>
      </c>
      <c r="P18" s="196">
        <v>30.69</v>
      </c>
      <c r="Q18" s="196">
        <v>0</v>
      </c>
      <c r="R18" s="196">
        <v>5.8</v>
      </c>
      <c r="S18" s="196">
        <v>0</v>
      </c>
      <c r="T18" s="196">
        <v>0</v>
      </c>
      <c r="U18" s="196">
        <v>24.85</v>
      </c>
      <c r="V18" s="196">
        <v>0</v>
      </c>
      <c r="W18" s="196">
        <v>4.83</v>
      </c>
      <c r="X18" s="196">
        <v>29.17</v>
      </c>
      <c r="Y18" s="196">
        <v>0</v>
      </c>
      <c r="Z18">
        <v>0</v>
      </c>
      <c r="AA18" s="196">
        <v>11.21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38.67</v>
      </c>
      <c r="AQ18" s="196">
        <v>7.73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307.45</v>
      </c>
      <c r="M19" s="196">
        <v>27.29</v>
      </c>
      <c r="N19" s="196">
        <v>16.82</v>
      </c>
      <c r="O19" s="196">
        <v>0</v>
      </c>
      <c r="P19" s="196">
        <v>30.69</v>
      </c>
      <c r="Q19" s="196">
        <v>0</v>
      </c>
      <c r="R19" s="196">
        <v>5.8</v>
      </c>
      <c r="S19" s="196">
        <v>0</v>
      </c>
      <c r="T19" s="196">
        <v>0</v>
      </c>
      <c r="U19" s="196">
        <v>24.85</v>
      </c>
      <c r="V19" s="196">
        <v>0</v>
      </c>
      <c r="W19" s="196">
        <v>4.83</v>
      </c>
      <c r="X19" s="196">
        <v>29.17</v>
      </c>
      <c r="Y19" s="196">
        <v>0</v>
      </c>
      <c r="Z19">
        <v>0</v>
      </c>
      <c r="AA19" s="196">
        <v>11.21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58.01</v>
      </c>
      <c r="AQ19" s="196">
        <v>7.73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307.45</v>
      </c>
      <c r="M20" s="196">
        <v>27.29</v>
      </c>
      <c r="N20" s="196">
        <v>16.82</v>
      </c>
      <c r="O20" s="196">
        <v>0</v>
      </c>
      <c r="P20" s="196">
        <v>30.69</v>
      </c>
      <c r="Q20" s="196">
        <v>0</v>
      </c>
      <c r="R20" s="196">
        <v>5.8</v>
      </c>
      <c r="S20" s="196">
        <v>0</v>
      </c>
      <c r="T20" s="196">
        <v>0</v>
      </c>
      <c r="U20" s="196">
        <v>24.85</v>
      </c>
      <c r="V20" s="196">
        <v>0</v>
      </c>
      <c r="W20" s="196">
        <v>4.83</v>
      </c>
      <c r="X20" s="196">
        <v>29.17</v>
      </c>
      <c r="Y20" s="196">
        <v>0</v>
      </c>
      <c r="Z20">
        <v>0</v>
      </c>
      <c r="AA20" s="196">
        <v>11.21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68.28</v>
      </c>
      <c r="AQ20" s="196">
        <v>7.73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386.72</v>
      </c>
      <c r="M21" s="196">
        <v>27.29</v>
      </c>
      <c r="N21" s="196">
        <v>17.399999999999999</v>
      </c>
      <c r="O21" s="196">
        <v>0</v>
      </c>
      <c r="P21" s="196">
        <v>30.69</v>
      </c>
      <c r="Q21" s="196">
        <v>0</v>
      </c>
      <c r="R21" s="196">
        <v>5.8</v>
      </c>
      <c r="S21" s="196">
        <v>0</v>
      </c>
      <c r="T21" s="196">
        <v>0</v>
      </c>
      <c r="U21" s="196">
        <v>24.85</v>
      </c>
      <c r="V21" s="196">
        <v>0</v>
      </c>
      <c r="W21" s="196">
        <v>4.83</v>
      </c>
      <c r="X21" s="196">
        <v>29.17</v>
      </c>
      <c r="Y21" s="196">
        <v>0</v>
      </c>
      <c r="Z21">
        <v>0</v>
      </c>
      <c r="AA21" s="196">
        <v>11.21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68.28</v>
      </c>
      <c r="AQ21" s="196">
        <v>7.73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4.5199999999999996</v>
      </c>
      <c r="L22" s="196">
        <v>454.39</v>
      </c>
      <c r="M22" s="196">
        <v>27.29</v>
      </c>
      <c r="N22" s="196">
        <v>20.8</v>
      </c>
      <c r="O22" s="196">
        <v>0</v>
      </c>
      <c r="P22" s="196">
        <v>30.69</v>
      </c>
      <c r="Q22" s="196">
        <v>0</v>
      </c>
      <c r="R22" s="196">
        <v>11.57</v>
      </c>
      <c r="S22" s="196">
        <v>0</v>
      </c>
      <c r="T22" s="196">
        <v>0</v>
      </c>
      <c r="U22" s="196">
        <v>24.85</v>
      </c>
      <c r="V22" s="196">
        <v>6.15</v>
      </c>
      <c r="W22" s="196">
        <v>13.41</v>
      </c>
      <c r="X22" s="196">
        <v>29.17</v>
      </c>
      <c r="Y22" s="196">
        <v>0</v>
      </c>
      <c r="Z22">
        <v>0</v>
      </c>
      <c r="AA22" s="196">
        <v>11.21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68.28</v>
      </c>
      <c r="AQ22" s="196">
        <v>22.75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512.4</v>
      </c>
      <c r="M23" s="196">
        <v>27.29</v>
      </c>
      <c r="N23" s="196">
        <v>21.56</v>
      </c>
      <c r="O23" s="196">
        <v>0</v>
      </c>
      <c r="P23" s="196">
        <v>30.69</v>
      </c>
      <c r="Q23" s="196">
        <v>0</v>
      </c>
      <c r="R23" s="196">
        <v>12.58</v>
      </c>
      <c r="S23" s="196">
        <v>0</v>
      </c>
      <c r="T23" s="196">
        <v>0</v>
      </c>
      <c r="U23" s="196">
        <v>24.85</v>
      </c>
      <c r="V23" s="196">
        <v>6.15</v>
      </c>
      <c r="W23" s="196">
        <v>13.41</v>
      </c>
      <c r="X23" s="196">
        <v>29.17</v>
      </c>
      <c r="Y23" s="196">
        <v>0</v>
      </c>
      <c r="Z23">
        <v>0</v>
      </c>
      <c r="AA23" s="196">
        <v>11.21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68.28</v>
      </c>
      <c r="AQ23" s="196">
        <v>22.75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559.29999999999995</v>
      </c>
      <c r="M24" s="196">
        <v>27.29</v>
      </c>
      <c r="N24" s="196">
        <v>23.34</v>
      </c>
      <c r="O24" s="196">
        <v>0</v>
      </c>
      <c r="P24" s="196">
        <v>30.69</v>
      </c>
      <c r="Q24" s="196">
        <v>0</v>
      </c>
      <c r="R24" s="196">
        <v>12.58</v>
      </c>
      <c r="S24" s="196">
        <v>0</v>
      </c>
      <c r="T24" s="196">
        <v>0</v>
      </c>
      <c r="U24" s="196">
        <v>24.85</v>
      </c>
      <c r="V24" s="196">
        <v>6.15</v>
      </c>
      <c r="W24" s="196">
        <v>13.41</v>
      </c>
      <c r="X24" s="196">
        <v>29.17</v>
      </c>
      <c r="Y24" s="196">
        <v>0</v>
      </c>
      <c r="Z24">
        <v>0</v>
      </c>
      <c r="AA24" s="196">
        <v>11.21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68.28</v>
      </c>
      <c r="AQ24" s="196">
        <v>22.75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559.29999999999995</v>
      </c>
      <c r="M25" s="196">
        <v>27.29</v>
      </c>
      <c r="N25" s="196">
        <v>17.399999999999999</v>
      </c>
      <c r="O25" s="196">
        <v>0</v>
      </c>
      <c r="P25" s="196">
        <v>30.69</v>
      </c>
      <c r="Q25" s="196">
        <v>0</v>
      </c>
      <c r="R25" s="196">
        <v>12.58</v>
      </c>
      <c r="S25" s="196">
        <v>0</v>
      </c>
      <c r="T25" s="196">
        <v>0</v>
      </c>
      <c r="U25" s="196">
        <v>24.85</v>
      </c>
      <c r="V25" s="196">
        <v>6.15</v>
      </c>
      <c r="W25" s="196">
        <v>13.41</v>
      </c>
      <c r="X25" s="196">
        <v>29.17</v>
      </c>
      <c r="Y25" s="196">
        <v>0</v>
      </c>
      <c r="Z25">
        <v>0</v>
      </c>
      <c r="AA25" s="196">
        <v>11.21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68.28</v>
      </c>
      <c r="AQ25" s="196">
        <v>22.75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559.29999999999995</v>
      </c>
      <c r="M26" s="196">
        <v>27.29</v>
      </c>
      <c r="N26" s="196">
        <v>17.399999999999999</v>
      </c>
      <c r="O26" s="196">
        <v>0</v>
      </c>
      <c r="P26" s="196">
        <v>30.69</v>
      </c>
      <c r="Q26" s="196">
        <v>0</v>
      </c>
      <c r="R26" s="196">
        <v>12.58</v>
      </c>
      <c r="S26" s="196">
        <v>0</v>
      </c>
      <c r="T26" s="196">
        <v>0</v>
      </c>
      <c r="U26" s="196">
        <v>24.85</v>
      </c>
      <c r="V26" s="196">
        <v>6.15</v>
      </c>
      <c r="W26" s="196">
        <v>13.41</v>
      </c>
      <c r="X26" s="196">
        <v>29.17</v>
      </c>
      <c r="Y26" s="196">
        <v>0</v>
      </c>
      <c r="Z26">
        <v>0</v>
      </c>
      <c r="AA26" s="196">
        <v>11.21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68.28</v>
      </c>
      <c r="AQ26" s="196">
        <v>22.75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512.4</v>
      </c>
      <c r="M27" s="196">
        <v>27.29</v>
      </c>
      <c r="N27" s="196">
        <v>17.399999999999999</v>
      </c>
      <c r="O27" s="196">
        <v>0</v>
      </c>
      <c r="P27" s="196">
        <v>30.69</v>
      </c>
      <c r="Q27" s="196">
        <v>0</v>
      </c>
      <c r="R27" s="196">
        <v>12.58</v>
      </c>
      <c r="S27" s="196">
        <v>0</v>
      </c>
      <c r="T27" s="196">
        <v>0</v>
      </c>
      <c r="U27" s="196">
        <v>24.85</v>
      </c>
      <c r="V27" s="196">
        <v>6.15</v>
      </c>
      <c r="W27" s="196">
        <v>13.41</v>
      </c>
      <c r="X27" s="196">
        <v>29.17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68.28</v>
      </c>
      <c r="AQ27" s="196">
        <v>22.75</v>
      </c>
      <c r="AR27" s="196">
        <v>0.25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473.73</v>
      </c>
      <c r="M28" s="196">
        <v>27.29</v>
      </c>
      <c r="N28" s="196">
        <v>17.399999999999999</v>
      </c>
      <c r="O28" s="196">
        <v>0</v>
      </c>
      <c r="P28" s="196">
        <v>30.69</v>
      </c>
      <c r="Q28" s="196">
        <v>0</v>
      </c>
      <c r="R28" s="196">
        <v>12.58</v>
      </c>
      <c r="S28" s="196">
        <v>0</v>
      </c>
      <c r="T28" s="196">
        <v>0</v>
      </c>
      <c r="U28" s="196">
        <v>24.85</v>
      </c>
      <c r="V28" s="196">
        <v>6.15</v>
      </c>
      <c r="W28" s="196">
        <v>13.41</v>
      </c>
      <c r="X28" s="196">
        <v>29.17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68.28</v>
      </c>
      <c r="AQ28" s="196">
        <v>22.75</v>
      </c>
      <c r="AR28" s="196">
        <v>1.02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473.73</v>
      </c>
      <c r="M29" s="196">
        <v>27.29</v>
      </c>
      <c r="N29" s="196">
        <v>17.399999999999999</v>
      </c>
      <c r="O29" s="196">
        <v>0</v>
      </c>
      <c r="P29" s="196">
        <v>30.69</v>
      </c>
      <c r="Q29" s="196">
        <v>0</v>
      </c>
      <c r="R29" s="196">
        <v>12.58</v>
      </c>
      <c r="S29" s="196">
        <v>0</v>
      </c>
      <c r="T29" s="196">
        <v>0</v>
      </c>
      <c r="U29" s="196">
        <v>24.85</v>
      </c>
      <c r="V29" s="196">
        <v>6.15</v>
      </c>
      <c r="W29" s="196">
        <v>13.41</v>
      </c>
      <c r="X29" s="196">
        <v>29.17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68.28</v>
      </c>
      <c r="AQ29" s="196">
        <v>22.75</v>
      </c>
      <c r="AR29" s="196">
        <v>3.56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473.73</v>
      </c>
      <c r="M30" s="196">
        <v>27.29</v>
      </c>
      <c r="N30" s="196">
        <v>17.399999999999999</v>
      </c>
      <c r="O30" s="196">
        <v>0</v>
      </c>
      <c r="P30" s="196">
        <v>30.69</v>
      </c>
      <c r="Q30" s="196">
        <v>0</v>
      </c>
      <c r="R30" s="196">
        <v>12.58</v>
      </c>
      <c r="S30" s="196">
        <v>0</v>
      </c>
      <c r="T30" s="196">
        <v>0</v>
      </c>
      <c r="U30" s="196">
        <v>24.85</v>
      </c>
      <c r="V30" s="196">
        <v>6.15</v>
      </c>
      <c r="W30" s="196">
        <v>13.41</v>
      </c>
      <c r="X30" s="196">
        <v>29.17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68.28</v>
      </c>
      <c r="AQ30" s="196">
        <v>22.75</v>
      </c>
      <c r="AR30" s="196">
        <v>10.65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473.73</v>
      </c>
      <c r="M31" s="196">
        <v>27.29</v>
      </c>
      <c r="N31" s="196">
        <v>17.399999999999999</v>
      </c>
      <c r="O31" s="196">
        <v>0</v>
      </c>
      <c r="P31" s="196">
        <v>30.69</v>
      </c>
      <c r="Q31" s="196">
        <v>0</v>
      </c>
      <c r="R31" s="196">
        <v>12.58</v>
      </c>
      <c r="S31" s="196">
        <v>0</v>
      </c>
      <c r="T31" s="196">
        <v>0</v>
      </c>
      <c r="U31" s="196">
        <v>24.85</v>
      </c>
      <c r="V31" s="196">
        <v>6.15</v>
      </c>
      <c r="W31" s="196">
        <v>13.41</v>
      </c>
      <c r="X31" s="196">
        <v>29.17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68.28</v>
      </c>
      <c r="AQ31" s="196">
        <v>22.75</v>
      </c>
      <c r="AR31" s="196">
        <v>18.7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473.73</v>
      </c>
      <c r="M32" s="196">
        <v>27.29</v>
      </c>
      <c r="N32" s="196">
        <v>17.399999999999999</v>
      </c>
      <c r="O32" s="196">
        <v>0</v>
      </c>
      <c r="P32" s="196">
        <v>30.69</v>
      </c>
      <c r="Q32" s="196">
        <v>0</v>
      </c>
      <c r="R32" s="196">
        <v>12.58</v>
      </c>
      <c r="S32" s="196">
        <v>0</v>
      </c>
      <c r="T32" s="196">
        <v>0</v>
      </c>
      <c r="U32" s="196">
        <v>24.85</v>
      </c>
      <c r="V32" s="196">
        <v>6.15</v>
      </c>
      <c r="W32" s="196">
        <v>13.41</v>
      </c>
      <c r="X32" s="196">
        <v>29.17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68.28</v>
      </c>
      <c r="AQ32" s="196">
        <v>22.75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473.73</v>
      </c>
      <c r="M33" s="196">
        <v>27.29</v>
      </c>
      <c r="N33" s="196">
        <v>17.399999999999999</v>
      </c>
      <c r="O33" s="196">
        <v>0</v>
      </c>
      <c r="P33" s="196">
        <v>30.69</v>
      </c>
      <c r="Q33" s="196">
        <v>0</v>
      </c>
      <c r="R33" s="196">
        <v>12.58</v>
      </c>
      <c r="S33" s="196">
        <v>0</v>
      </c>
      <c r="T33" s="196">
        <v>0</v>
      </c>
      <c r="U33" s="196">
        <v>24.85</v>
      </c>
      <c r="V33" s="196">
        <v>6.15</v>
      </c>
      <c r="W33" s="196">
        <v>13.41</v>
      </c>
      <c r="X33" s="196">
        <v>29.17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68.28</v>
      </c>
      <c r="AQ33" s="196">
        <v>22.75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4.5199999999999996</v>
      </c>
      <c r="L34" s="196">
        <v>473.73</v>
      </c>
      <c r="M34" s="196">
        <v>27.29</v>
      </c>
      <c r="N34" s="196">
        <v>17.399999999999999</v>
      </c>
      <c r="O34" s="196">
        <v>0</v>
      </c>
      <c r="P34" s="196">
        <v>30.69</v>
      </c>
      <c r="Q34" s="196">
        <v>0</v>
      </c>
      <c r="R34" s="196">
        <v>12.58</v>
      </c>
      <c r="S34" s="196">
        <v>0</v>
      </c>
      <c r="T34" s="196">
        <v>0</v>
      </c>
      <c r="U34" s="196">
        <v>24.85</v>
      </c>
      <c r="V34" s="196">
        <v>6.15</v>
      </c>
      <c r="W34" s="196">
        <v>13.41</v>
      </c>
      <c r="X34" s="196">
        <v>29.17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68.28</v>
      </c>
      <c r="AQ34" s="196">
        <v>22.75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4.5199999999999996</v>
      </c>
      <c r="L35" s="196">
        <v>444.72</v>
      </c>
      <c r="M35" s="196">
        <v>27.29</v>
      </c>
      <c r="N35" s="196">
        <v>17.399999999999999</v>
      </c>
      <c r="O35" s="196">
        <v>0</v>
      </c>
      <c r="P35" s="196">
        <v>30.69</v>
      </c>
      <c r="Q35" s="196">
        <v>0</v>
      </c>
      <c r="R35" s="196">
        <v>12.58</v>
      </c>
      <c r="S35" s="196">
        <v>0</v>
      </c>
      <c r="T35" s="196">
        <v>0</v>
      </c>
      <c r="U35" s="196">
        <v>24.85</v>
      </c>
      <c r="V35" s="196">
        <v>6.15</v>
      </c>
      <c r="W35" s="196">
        <v>13.41</v>
      </c>
      <c r="X35" s="196">
        <v>29.17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68.28</v>
      </c>
      <c r="AQ35" s="196">
        <v>22.75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4.5199999999999996</v>
      </c>
      <c r="L36" s="196">
        <v>348.05</v>
      </c>
      <c r="M36" s="196">
        <v>27.29</v>
      </c>
      <c r="N36" s="196">
        <v>17.399999999999999</v>
      </c>
      <c r="O36" s="196">
        <v>0</v>
      </c>
      <c r="P36" s="196">
        <v>30.69</v>
      </c>
      <c r="Q36" s="196">
        <v>0</v>
      </c>
      <c r="R36" s="196">
        <v>12.58</v>
      </c>
      <c r="S36" s="196">
        <v>0</v>
      </c>
      <c r="T36" s="196">
        <v>0</v>
      </c>
      <c r="U36" s="196">
        <v>24.85</v>
      </c>
      <c r="V36" s="196">
        <v>6.15</v>
      </c>
      <c r="W36" s="196">
        <v>13.41</v>
      </c>
      <c r="X36" s="196">
        <v>29.17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68.28</v>
      </c>
      <c r="AQ36" s="196">
        <v>22.75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4.67</v>
      </c>
      <c r="L37" s="196">
        <v>307.45</v>
      </c>
      <c r="M37" s="196">
        <v>27.29</v>
      </c>
      <c r="N37" s="196">
        <v>17.399999999999999</v>
      </c>
      <c r="O37" s="196">
        <v>0</v>
      </c>
      <c r="P37" s="196">
        <v>30.69</v>
      </c>
      <c r="Q37" s="196">
        <v>0</v>
      </c>
      <c r="R37" s="196">
        <v>13.01</v>
      </c>
      <c r="S37" s="196">
        <v>0</v>
      </c>
      <c r="T37" s="196">
        <v>0</v>
      </c>
      <c r="U37" s="196">
        <v>24.85</v>
      </c>
      <c r="V37" s="196">
        <v>6.15</v>
      </c>
      <c r="W37" s="196">
        <v>13.41</v>
      </c>
      <c r="X37" s="196">
        <v>29.17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68.28</v>
      </c>
      <c r="AQ37" s="196">
        <v>22.75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4.5199999999999996</v>
      </c>
      <c r="L38" s="196">
        <v>307.45</v>
      </c>
      <c r="M38" s="196">
        <v>27.29</v>
      </c>
      <c r="N38" s="196">
        <v>17.399999999999999</v>
      </c>
      <c r="O38" s="196">
        <v>0</v>
      </c>
      <c r="P38" s="196">
        <v>30.69</v>
      </c>
      <c r="Q38" s="196">
        <v>0</v>
      </c>
      <c r="R38" s="196">
        <v>12.58</v>
      </c>
      <c r="S38" s="196">
        <v>0</v>
      </c>
      <c r="T38" s="196">
        <v>0</v>
      </c>
      <c r="U38" s="196">
        <v>24.85</v>
      </c>
      <c r="V38" s="196">
        <v>6.15</v>
      </c>
      <c r="W38" s="196">
        <v>13.41</v>
      </c>
      <c r="X38" s="196">
        <v>29.17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68.28</v>
      </c>
      <c r="AQ38" s="196">
        <v>22.75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4.5199999999999996</v>
      </c>
      <c r="L39" s="196">
        <v>307.45</v>
      </c>
      <c r="M39" s="196">
        <v>27.29</v>
      </c>
      <c r="N39" s="196">
        <v>17.399999999999999</v>
      </c>
      <c r="O39" s="196">
        <v>0</v>
      </c>
      <c r="P39" s="196">
        <v>30.69</v>
      </c>
      <c r="Q39" s="196">
        <v>0</v>
      </c>
      <c r="R39" s="196">
        <v>12.58</v>
      </c>
      <c r="S39" s="196">
        <v>0</v>
      </c>
      <c r="T39" s="196">
        <v>0</v>
      </c>
      <c r="U39" s="196">
        <v>24.85</v>
      </c>
      <c r="V39" s="196">
        <v>6.15</v>
      </c>
      <c r="W39" s="196">
        <v>13.41</v>
      </c>
      <c r="X39" s="196">
        <v>29.17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68.28</v>
      </c>
      <c r="AQ39" s="196">
        <v>22.75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4.5199999999999996</v>
      </c>
      <c r="L40" s="196">
        <v>307.45</v>
      </c>
      <c r="M40" s="196">
        <v>27.29</v>
      </c>
      <c r="N40" s="196">
        <v>17.399999999999999</v>
      </c>
      <c r="O40" s="196">
        <v>0</v>
      </c>
      <c r="P40" s="196">
        <v>30.69</v>
      </c>
      <c r="Q40" s="196">
        <v>0</v>
      </c>
      <c r="R40" s="196">
        <v>12.58</v>
      </c>
      <c r="S40" s="196">
        <v>0</v>
      </c>
      <c r="T40" s="196">
        <v>0</v>
      </c>
      <c r="U40" s="196">
        <v>24.85</v>
      </c>
      <c r="V40" s="196">
        <v>6.15</v>
      </c>
      <c r="W40" s="196">
        <v>13.41</v>
      </c>
      <c r="X40" s="196">
        <v>29.17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68.28</v>
      </c>
      <c r="AQ40" s="196">
        <v>22.75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307.45</v>
      </c>
      <c r="M41" s="196">
        <v>27.29</v>
      </c>
      <c r="N41" s="196">
        <v>17.399999999999999</v>
      </c>
      <c r="O41" s="196">
        <v>0</v>
      </c>
      <c r="P41" s="196">
        <v>30.69</v>
      </c>
      <c r="Q41" s="196">
        <v>0</v>
      </c>
      <c r="R41" s="196">
        <v>12.58</v>
      </c>
      <c r="S41" s="196">
        <v>0</v>
      </c>
      <c r="T41" s="196">
        <v>0</v>
      </c>
      <c r="U41" s="196">
        <v>24.85</v>
      </c>
      <c r="V41" s="196">
        <v>5.77</v>
      </c>
      <c r="W41" s="196">
        <v>13.41</v>
      </c>
      <c r="X41" s="196">
        <v>29.17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68.28</v>
      </c>
      <c r="AQ41" s="196">
        <v>22.75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307.45</v>
      </c>
      <c r="M42" s="196">
        <v>27.29</v>
      </c>
      <c r="N42" s="196">
        <v>17.399999999999999</v>
      </c>
      <c r="O42" s="196">
        <v>0</v>
      </c>
      <c r="P42" s="196">
        <v>30.69</v>
      </c>
      <c r="Q42" s="196">
        <v>0</v>
      </c>
      <c r="R42" s="196">
        <v>12.58</v>
      </c>
      <c r="S42" s="196">
        <v>0</v>
      </c>
      <c r="T42" s="196">
        <v>0</v>
      </c>
      <c r="U42" s="196">
        <v>24.85</v>
      </c>
      <c r="V42" s="196">
        <v>5.77</v>
      </c>
      <c r="W42" s="196">
        <v>13.41</v>
      </c>
      <c r="X42" s="196">
        <v>29.17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68.28</v>
      </c>
      <c r="AQ42" s="196">
        <v>22.75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333.54</v>
      </c>
      <c r="M43" s="196">
        <v>27.29</v>
      </c>
      <c r="N43" s="196">
        <v>17.399999999999999</v>
      </c>
      <c r="O43" s="196">
        <v>0</v>
      </c>
      <c r="P43" s="196">
        <v>30.69</v>
      </c>
      <c r="Q43" s="196">
        <v>0</v>
      </c>
      <c r="R43" s="196">
        <v>12.58</v>
      </c>
      <c r="S43" s="196">
        <v>0</v>
      </c>
      <c r="T43" s="196">
        <v>0</v>
      </c>
      <c r="U43" s="196">
        <v>24.85</v>
      </c>
      <c r="V43" s="196">
        <v>5.77</v>
      </c>
      <c r="W43" s="196">
        <v>13.41</v>
      </c>
      <c r="X43" s="196">
        <v>29.17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68.28</v>
      </c>
      <c r="AQ43" s="196">
        <v>22.75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333.54</v>
      </c>
      <c r="M44" s="196">
        <v>27.29</v>
      </c>
      <c r="N44" s="196">
        <v>17.399999999999999</v>
      </c>
      <c r="O44" s="196">
        <v>0</v>
      </c>
      <c r="P44" s="196">
        <v>30.69</v>
      </c>
      <c r="Q44" s="196">
        <v>0</v>
      </c>
      <c r="R44" s="196">
        <v>12.58</v>
      </c>
      <c r="S44" s="196">
        <v>0</v>
      </c>
      <c r="T44" s="196">
        <v>0</v>
      </c>
      <c r="U44" s="196">
        <v>24.85</v>
      </c>
      <c r="V44" s="196">
        <v>5.77</v>
      </c>
      <c r="W44" s="196">
        <v>13.41</v>
      </c>
      <c r="X44" s="196">
        <v>29.17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68.28</v>
      </c>
      <c r="AQ44" s="196">
        <v>22.75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333.54</v>
      </c>
      <c r="M45" s="196">
        <v>27.29</v>
      </c>
      <c r="N45" s="196">
        <v>19.12</v>
      </c>
      <c r="O45" s="196">
        <v>0</v>
      </c>
      <c r="P45" s="196">
        <v>30.69</v>
      </c>
      <c r="Q45" s="196">
        <v>0</v>
      </c>
      <c r="R45" s="196">
        <v>12.58</v>
      </c>
      <c r="S45" s="196">
        <v>0</v>
      </c>
      <c r="T45" s="196">
        <v>0</v>
      </c>
      <c r="U45" s="196">
        <v>24.85</v>
      </c>
      <c r="V45" s="196">
        <v>5.77</v>
      </c>
      <c r="W45" s="196">
        <v>13.41</v>
      </c>
      <c r="X45" s="196">
        <v>29.17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68.28</v>
      </c>
      <c r="AQ45" s="196">
        <v>22.75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333.54</v>
      </c>
      <c r="M46" s="196">
        <v>27.29</v>
      </c>
      <c r="N46" s="196">
        <v>22.56</v>
      </c>
      <c r="O46" s="196">
        <v>0</v>
      </c>
      <c r="P46" s="196">
        <v>30.69</v>
      </c>
      <c r="Q46" s="196">
        <v>0</v>
      </c>
      <c r="R46" s="196">
        <v>12.58</v>
      </c>
      <c r="S46" s="196">
        <v>0</v>
      </c>
      <c r="T46" s="196">
        <v>0</v>
      </c>
      <c r="U46" s="196">
        <v>24.85</v>
      </c>
      <c r="V46" s="196">
        <v>5.77</v>
      </c>
      <c r="W46" s="196">
        <v>13.41</v>
      </c>
      <c r="X46" s="196">
        <v>29.17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68.28</v>
      </c>
      <c r="AQ46" s="196">
        <v>22.75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333.54</v>
      </c>
      <c r="M47" s="196">
        <v>27.29</v>
      </c>
      <c r="N47" s="196">
        <v>17.399999999999999</v>
      </c>
      <c r="O47" s="196">
        <v>0</v>
      </c>
      <c r="P47" s="196">
        <v>30.69</v>
      </c>
      <c r="Q47" s="196">
        <v>0</v>
      </c>
      <c r="R47" s="196">
        <v>12.58</v>
      </c>
      <c r="S47" s="196">
        <v>0</v>
      </c>
      <c r="T47" s="196">
        <v>0</v>
      </c>
      <c r="U47" s="196">
        <v>24.85</v>
      </c>
      <c r="V47" s="196">
        <v>5.77</v>
      </c>
      <c r="W47" s="196">
        <v>13.41</v>
      </c>
      <c r="X47" s="196">
        <v>29.17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68.28</v>
      </c>
      <c r="AQ47" s="196">
        <v>22.75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333.54</v>
      </c>
      <c r="M48" s="196">
        <v>27.29</v>
      </c>
      <c r="N48" s="196">
        <v>17.399999999999999</v>
      </c>
      <c r="O48" s="196">
        <v>0</v>
      </c>
      <c r="P48" s="196">
        <v>30.69</v>
      </c>
      <c r="Q48" s="196">
        <v>0</v>
      </c>
      <c r="R48" s="196">
        <v>12.58</v>
      </c>
      <c r="S48" s="196">
        <v>0</v>
      </c>
      <c r="T48" s="196">
        <v>0</v>
      </c>
      <c r="U48" s="196">
        <v>24.85</v>
      </c>
      <c r="V48" s="196">
        <v>5.77</v>
      </c>
      <c r="W48" s="196">
        <v>13.41</v>
      </c>
      <c r="X48" s="196">
        <v>29.17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68.28</v>
      </c>
      <c r="AQ48" s="196">
        <v>22.75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307.44</v>
      </c>
      <c r="M49" s="196">
        <v>27.29</v>
      </c>
      <c r="N49" s="196">
        <v>17.399999999999999</v>
      </c>
      <c r="O49" s="196">
        <v>0</v>
      </c>
      <c r="P49" s="196">
        <v>30.69</v>
      </c>
      <c r="Q49" s="196">
        <v>0</v>
      </c>
      <c r="R49" s="196">
        <v>12.58</v>
      </c>
      <c r="S49" s="196">
        <v>0</v>
      </c>
      <c r="T49" s="196">
        <v>0</v>
      </c>
      <c r="U49" s="196">
        <v>24.85</v>
      </c>
      <c r="V49" s="196">
        <v>5.77</v>
      </c>
      <c r="W49" s="196">
        <v>13.41</v>
      </c>
      <c r="X49" s="196">
        <v>29.17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68.28</v>
      </c>
      <c r="AQ49" s="196">
        <v>22.75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307.44</v>
      </c>
      <c r="M50" s="196">
        <v>27.29</v>
      </c>
      <c r="N50" s="196">
        <v>17.399999999999999</v>
      </c>
      <c r="O50" s="196">
        <v>0</v>
      </c>
      <c r="P50" s="196">
        <v>30.69</v>
      </c>
      <c r="Q50" s="196">
        <v>0</v>
      </c>
      <c r="R50" s="196">
        <v>12.58</v>
      </c>
      <c r="S50" s="196">
        <v>0</v>
      </c>
      <c r="T50" s="196">
        <v>0</v>
      </c>
      <c r="U50" s="196">
        <v>24.85</v>
      </c>
      <c r="V50" s="196">
        <v>5.77</v>
      </c>
      <c r="W50" s="196">
        <v>13.41</v>
      </c>
      <c r="X50" s="196">
        <v>29.17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68.28</v>
      </c>
      <c r="AQ50" s="196">
        <v>22.75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307.45</v>
      </c>
      <c r="M51" s="196">
        <v>27.29</v>
      </c>
      <c r="N51" s="196">
        <v>17.399999999999999</v>
      </c>
      <c r="O51" s="196">
        <v>0</v>
      </c>
      <c r="P51" s="196">
        <v>30.69</v>
      </c>
      <c r="Q51" s="196">
        <v>0</v>
      </c>
      <c r="R51" s="196">
        <v>12.58</v>
      </c>
      <c r="S51" s="196">
        <v>0</v>
      </c>
      <c r="T51" s="196">
        <v>0</v>
      </c>
      <c r="U51" s="196">
        <v>24.85</v>
      </c>
      <c r="V51" s="196">
        <v>5.77</v>
      </c>
      <c r="W51" s="196">
        <v>13.41</v>
      </c>
      <c r="X51" s="196">
        <v>29.17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56.63</v>
      </c>
      <c r="AQ51" s="196">
        <v>22.75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307.45</v>
      </c>
      <c r="M52" s="196">
        <v>27.29</v>
      </c>
      <c r="N52" s="196">
        <v>17.399999999999999</v>
      </c>
      <c r="O52" s="196">
        <v>0</v>
      </c>
      <c r="P52" s="196">
        <v>30.69</v>
      </c>
      <c r="Q52" s="196">
        <v>0</v>
      </c>
      <c r="R52" s="196">
        <v>12.58</v>
      </c>
      <c r="S52" s="196">
        <v>0</v>
      </c>
      <c r="T52" s="196">
        <v>0</v>
      </c>
      <c r="U52" s="196">
        <v>24.85</v>
      </c>
      <c r="V52" s="196">
        <v>5.77</v>
      </c>
      <c r="W52" s="196">
        <v>13.41</v>
      </c>
      <c r="X52" s="196">
        <v>29.17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56.63</v>
      </c>
      <c r="AQ52" s="196">
        <v>22.75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307.44</v>
      </c>
      <c r="M53" s="196">
        <v>27.29</v>
      </c>
      <c r="N53" s="196">
        <v>17.399999999999999</v>
      </c>
      <c r="O53" s="196">
        <v>0</v>
      </c>
      <c r="P53" s="196">
        <v>30.69</v>
      </c>
      <c r="Q53" s="196">
        <v>0</v>
      </c>
      <c r="R53" s="196">
        <v>12.58</v>
      </c>
      <c r="S53" s="196">
        <v>0</v>
      </c>
      <c r="T53" s="196">
        <v>0</v>
      </c>
      <c r="U53" s="196">
        <v>24.85</v>
      </c>
      <c r="V53" s="196">
        <v>5.77</v>
      </c>
      <c r="W53" s="196">
        <v>13.41</v>
      </c>
      <c r="X53" s="196">
        <v>29.17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56.63</v>
      </c>
      <c r="AQ53" s="196">
        <v>17.8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307.44</v>
      </c>
      <c r="M54" s="196">
        <v>27.29</v>
      </c>
      <c r="N54" s="196">
        <v>17.399999999999999</v>
      </c>
      <c r="O54" s="196">
        <v>0</v>
      </c>
      <c r="P54" s="196">
        <v>30.69</v>
      </c>
      <c r="Q54" s="196">
        <v>0</v>
      </c>
      <c r="R54" s="196">
        <v>12.58</v>
      </c>
      <c r="S54" s="196">
        <v>0</v>
      </c>
      <c r="T54" s="196">
        <v>0</v>
      </c>
      <c r="U54" s="196">
        <v>24.85</v>
      </c>
      <c r="V54" s="196">
        <v>5.77</v>
      </c>
      <c r="W54" s="196">
        <v>13.41</v>
      </c>
      <c r="X54" s="196">
        <v>29.17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56.63</v>
      </c>
      <c r="AQ54" s="196">
        <v>17.8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307.44</v>
      </c>
      <c r="M55" s="196">
        <v>27.29</v>
      </c>
      <c r="N55" s="196">
        <v>17.399999999999999</v>
      </c>
      <c r="O55" s="196">
        <v>0</v>
      </c>
      <c r="P55" s="196">
        <v>30.69</v>
      </c>
      <c r="Q55" s="196">
        <v>0</v>
      </c>
      <c r="R55" s="196">
        <v>5.8</v>
      </c>
      <c r="S55" s="196">
        <v>0</v>
      </c>
      <c r="T55" s="196">
        <v>0</v>
      </c>
      <c r="U55" s="196">
        <v>24.85</v>
      </c>
      <c r="V55" s="196">
        <v>0</v>
      </c>
      <c r="W55" s="196">
        <v>4.83</v>
      </c>
      <c r="X55" s="196">
        <v>17.22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38.67</v>
      </c>
      <c r="AQ55" s="196">
        <v>7.73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307.44</v>
      </c>
      <c r="M56" s="196">
        <v>27.29</v>
      </c>
      <c r="N56" s="196">
        <v>17.399999999999999</v>
      </c>
      <c r="O56" s="196">
        <v>0</v>
      </c>
      <c r="P56" s="196">
        <v>30.69</v>
      </c>
      <c r="Q56" s="196">
        <v>0</v>
      </c>
      <c r="R56" s="196">
        <v>5.8</v>
      </c>
      <c r="S56" s="196">
        <v>0</v>
      </c>
      <c r="T56" s="196">
        <v>0</v>
      </c>
      <c r="U56" s="196">
        <v>24.85</v>
      </c>
      <c r="V56" s="196">
        <v>0</v>
      </c>
      <c r="W56" s="196">
        <v>4.83</v>
      </c>
      <c r="X56" s="196">
        <v>14.5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38.67</v>
      </c>
      <c r="AQ56" s="196">
        <v>7.73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307.44</v>
      </c>
      <c r="M57" s="196">
        <v>27.29</v>
      </c>
      <c r="N57" s="196">
        <v>17.399999999999999</v>
      </c>
      <c r="O57" s="196">
        <v>0</v>
      </c>
      <c r="P57" s="196">
        <v>30.69</v>
      </c>
      <c r="Q57" s="196">
        <v>0</v>
      </c>
      <c r="R57" s="196">
        <v>5.8</v>
      </c>
      <c r="S57" s="196">
        <v>0</v>
      </c>
      <c r="T57" s="196">
        <v>0</v>
      </c>
      <c r="U57" s="196">
        <v>24.85</v>
      </c>
      <c r="V57" s="196">
        <v>0</v>
      </c>
      <c r="W57" s="196">
        <v>4.83</v>
      </c>
      <c r="X57" s="196">
        <v>14.5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38.67</v>
      </c>
      <c r="AQ57" s="196">
        <v>7.73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4.5199999999999996</v>
      </c>
      <c r="L58" s="196">
        <v>307.44</v>
      </c>
      <c r="M58" s="196">
        <v>27.29</v>
      </c>
      <c r="N58" s="196">
        <v>17.399999999999999</v>
      </c>
      <c r="O58" s="196">
        <v>0</v>
      </c>
      <c r="P58" s="196">
        <v>30.69</v>
      </c>
      <c r="Q58" s="196">
        <v>0</v>
      </c>
      <c r="R58" s="196">
        <v>12.58</v>
      </c>
      <c r="S58" s="196">
        <v>0</v>
      </c>
      <c r="T58" s="196">
        <v>0</v>
      </c>
      <c r="U58" s="196">
        <v>24.85</v>
      </c>
      <c r="V58" s="196">
        <v>5.77</v>
      </c>
      <c r="W58" s="196">
        <v>13.41</v>
      </c>
      <c r="X58" s="196">
        <v>29.17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56.63</v>
      </c>
      <c r="AQ58" s="196">
        <v>17.8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4.5199999999999996</v>
      </c>
      <c r="L59" s="196">
        <v>307.44</v>
      </c>
      <c r="M59" s="196">
        <v>27.29</v>
      </c>
      <c r="N59" s="196">
        <v>17.399999999999999</v>
      </c>
      <c r="O59" s="196">
        <v>0</v>
      </c>
      <c r="P59" s="196">
        <v>30.69</v>
      </c>
      <c r="Q59" s="196">
        <v>0</v>
      </c>
      <c r="R59" s="196">
        <v>12.58</v>
      </c>
      <c r="S59" s="196">
        <v>0</v>
      </c>
      <c r="T59" s="196">
        <v>0</v>
      </c>
      <c r="U59" s="196">
        <v>24.85</v>
      </c>
      <c r="V59" s="196">
        <v>5.77</v>
      </c>
      <c r="W59" s="196">
        <v>13.41</v>
      </c>
      <c r="X59" s="196">
        <v>29.17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56.63</v>
      </c>
      <c r="AQ59" s="196">
        <v>17.8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4.5199999999999996</v>
      </c>
      <c r="L60" s="196">
        <v>333.54</v>
      </c>
      <c r="M60" s="196">
        <v>27.29</v>
      </c>
      <c r="N60" s="196">
        <v>17.399999999999999</v>
      </c>
      <c r="O60" s="196">
        <v>0</v>
      </c>
      <c r="P60" s="196">
        <v>30.69</v>
      </c>
      <c r="Q60" s="196">
        <v>0</v>
      </c>
      <c r="R60" s="196">
        <v>12.58</v>
      </c>
      <c r="S60" s="196">
        <v>0</v>
      </c>
      <c r="T60" s="196">
        <v>0</v>
      </c>
      <c r="U60" s="196">
        <v>24.85</v>
      </c>
      <c r="V60" s="196">
        <v>5.77</v>
      </c>
      <c r="W60" s="196">
        <v>13.41</v>
      </c>
      <c r="X60" s="196">
        <v>29.17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56.63</v>
      </c>
      <c r="AQ60" s="196">
        <v>17.8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357.71</v>
      </c>
      <c r="M61" s="196">
        <v>27.29</v>
      </c>
      <c r="N61" s="196">
        <v>17.399999999999999</v>
      </c>
      <c r="O61" s="196">
        <v>0</v>
      </c>
      <c r="P61" s="196">
        <v>30.69</v>
      </c>
      <c r="Q61" s="196">
        <v>0</v>
      </c>
      <c r="R61" s="196">
        <v>12.58</v>
      </c>
      <c r="S61" s="196">
        <v>0</v>
      </c>
      <c r="T61" s="196">
        <v>0</v>
      </c>
      <c r="U61" s="196">
        <v>24.85</v>
      </c>
      <c r="V61" s="196">
        <v>5.77</v>
      </c>
      <c r="W61" s="196">
        <v>13.41</v>
      </c>
      <c r="X61" s="196">
        <v>29.17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56.63</v>
      </c>
      <c r="AQ61" s="196">
        <v>17.8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377.05</v>
      </c>
      <c r="M62" s="196">
        <v>27.29</v>
      </c>
      <c r="N62" s="196">
        <v>17.399999999999999</v>
      </c>
      <c r="O62" s="196">
        <v>0</v>
      </c>
      <c r="P62" s="196">
        <v>30.69</v>
      </c>
      <c r="Q62" s="196">
        <v>0</v>
      </c>
      <c r="R62" s="196">
        <v>12.58</v>
      </c>
      <c r="S62" s="196">
        <v>0</v>
      </c>
      <c r="T62" s="196">
        <v>0</v>
      </c>
      <c r="U62" s="196">
        <v>24.85</v>
      </c>
      <c r="V62" s="196">
        <v>5.77</v>
      </c>
      <c r="W62" s="196">
        <v>13.41</v>
      </c>
      <c r="X62" s="196">
        <v>29.17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56.63</v>
      </c>
      <c r="AQ62" s="196">
        <v>17.8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442.79</v>
      </c>
      <c r="M63" s="196">
        <v>27.29</v>
      </c>
      <c r="N63" s="196">
        <v>17.399999999999999</v>
      </c>
      <c r="O63" s="196">
        <v>0</v>
      </c>
      <c r="P63" s="196">
        <v>30.69</v>
      </c>
      <c r="Q63" s="196">
        <v>0</v>
      </c>
      <c r="R63" s="196">
        <v>12.58</v>
      </c>
      <c r="S63" s="196">
        <v>0</v>
      </c>
      <c r="T63" s="196">
        <v>0</v>
      </c>
      <c r="U63" s="196">
        <v>24.85</v>
      </c>
      <c r="V63" s="196">
        <v>5.77</v>
      </c>
      <c r="W63" s="196">
        <v>13.41</v>
      </c>
      <c r="X63" s="196">
        <v>29.17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56.63</v>
      </c>
      <c r="AQ63" s="196">
        <v>17.8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463.09</v>
      </c>
      <c r="M64" s="196">
        <v>27.29</v>
      </c>
      <c r="N64" s="196">
        <v>17.399999999999999</v>
      </c>
      <c r="O64" s="196">
        <v>0</v>
      </c>
      <c r="P64" s="196">
        <v>30.69</v>
      </c>
      <c r="Q64" s="196">
        <v>0</v>
      </c>
      <c r="R64" s="196">
        <v>12.58</v>
      </c>
      <c r="S64" s="196">
        <v>0</v>
      </c>
      <c r="T64" s="196">
        <v>0</v>
      </c>
      <c r="U64" s="196">
        <v>24.85</v>
      </c>
      <c r="V64" s="196">
        <v>5.77</v>
      </c>
      <c r="W64" s="196">
        <v>13.41</v>
      </c>
      <c r="X64" s="196">
        <v>29.17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56.63</v>
      </c>
      <c r="AQ64" s="196">
        <v>17.8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473.73</v>
      </c>
      <c r="M65" s="196">
        <v>27.29</v>
      </c>
      <c r="N65" s="196">
        <v>17.399999999999999</v>
      </c>
      <c r="O65" s="196">
        <v>0</v>
      </c>
      <c r="P65" s="196">
        <v>30.69</v>
      </c>
      <c r="Q65" s="196">
        <v>0</v>
      </c>
      <c r="R65" s="196">
        <v>12.58</v>
      </c>
      <c r="S65" s="196">
        <v>0</v>
      </c>
      <c r="T65" s="196">
        <v>0</v>
      </c>
      <c r="U65" s="196">
        <v>24.85</v>
      </c>
      <c r="V65" s="196">
        <v>5.77</v>
      </c>
      <c r="W65" s="196">
        <v>13.41</v>
      </c>
      <c r="X65" s="196">
        <v>29.17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56.63</v>
      </c>
      <c r="AQ65" s="196">
        <v>17.8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476.2</v>
      </c>
      <c r="M66" s="196">
        <v>27.29</v>
      </c>
      <c r="N66" s="196">
        <v>17.399999999999999</v>
      </c>
      <c r="O66" s="196">
        <v>0</v>
      </c>
      <c r="P66" s="196">
        <v>30.69</v>
      </c>
      <c r="Q66" s="196">
        <v>0</v>
      </c>
      <c r="R66" s="196">
        <v>12.58</v>
      </c>
      <c r="S66" s="196">
        <v>0</v>
      </c>
      <c r="T66" s="196">
        <v>0</v>
      </c>
      <c r="U66" s="196">
        <v>24.85</v>
      </c>
      <c r="V66" s="196">
        <v>5.77</v>
      </c>
      <c r="W66" s="196">
        <v>13.41</v>
      </c>
      <c r="X66" s="196">
        <v>29.17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56.63</v>
      </c>
      <c r="AQ66" s="196">
        <v>17.8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533.74</v>
      </c>
      <c r="M67" s="196">
        <v>27.29</v>
      </c>
      <c r="N67" s="196">
        <v>17.399999999999999</v>
      </c>
      <c r="O67" s="196">
        <v>0</v>
      </c>
      <c r="P67" s="196">
        <v>30.69</v>
      </c>
      <c r="Q67" s="196">
        <v>2.96</v>
      </c>
      <c r="R67" s="196">
        <v>12.58</v>
      </c>
      <c r="S67" s="196">
        <v>7.83</v>
      </c>
      <c r="T67" s="196">
        <v>0</v>
      </c>
      <c r="U67" s="196">
        <v>24.85</v>
      </c>
      <c r="V67" s="196">
        <v>5.77</v>
      </c>
      <c r="W67" s="196">
        <v>13.41</v>
      </c>
      <c r="X67" s="196">
        <v>29.17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67.430000000000007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56.63</v>
      </c>
      <c r="AQ67" s="196">
        <v>17.8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559.29999999999995</v>
      </c>
      <c r="M68" s="196">
        <v>27.29</v>
      </c>
      <c r="N68" s="196">
        <v>17.399999999999999</v>
      </c>
      <c r="O68" s="196">
        <v>0</v>
      </c>
      <c r="P68" s="196">
        <v>30.69</v>
      </c>
      <c r="Q68" s="196">
        <v>2.96</v>
      </c>
      <c r="R68" s="196">
        <v>12.58</v>
      </c>
      <c r="S68" s="196">
        <v>7.83</v>
      </c>
      <c r="T68" s="196">
        <v>0</v>
      </c>
      <c r="U68" s="196">
        <v>24.85</v>
      </c>
      <c r="V68" s="196">
        <v>5.77</v>
      </c>
      <c r="W68" s="196">
        <v>13.41</v>
      </c>
      <c r="X68" s="196">
        <v>29.17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67.430000000000007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56.63</v>
      </c>
      <c r="AQ68" s="196">
        <v>17.8</v>
      </c>
      <c r="AR68" s="196">
        <v>24.2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559.29999999999995</v>
      </c>
      <c r="M69" s="196">
        <v>27.29</v>
      </c>
      <c r="N69" s="196">
        <v>17.399999999999999</v>
      </c>
      <c r="O69" s="196">
        <v>0</v>
      </c>
      <c r="P69" s="196">
        <v>30.69</v>
      </c>
      <c r="Q69" s="196">
        <v>2.96</v>
      </c>
      <c r="R69" s="196">
        <v>12.58</v>
      </c>
      <c r="S69" s="196">
        <v>7.83</v>
      </c>
      <c r="T69" s="196">
        <v>0</v>
      </c>
      <c r="U69" s="196">
        <v>24.85</v>
      </c>
      <c r="V69" s="196">
        <v>5.77</v>
      </c>
      <c r="W69" s="196">
        <v>13.41</v>
      </c>
      <c r="X69" s="196">
        <v>29.17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67.430000000000007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56.63</v>
      </c>
      <c r="AQ69" s="196">
        <v>17.8</v>
      </c>
      <c r="AR69" s="196">
        <v>22.07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559.29999999999995</v>
      </c>
      <c r="M70" s="196">
        <v>27.29</v>
      </c>
      <c r="N70" s="196">
        <v>17.399999999999999</v>
      </c>
      <c r="O70" s="196">
        <v>0</v>
      </c>
      <c r="P70" s="196">
        <v>30.69</v>
      </c>
      <c r="Q70" s="196">
        <v>2.96</v>
      </c>
      <c r="R70" s="196">
        <v>12.58</v>
      </c>
      <c r="S70" s="196">
        <v>7.83</v>
      </c>
      <c r="T70" s="196">
        <v>0</v>
      </c>
      <c r="U70" s="196">
        <v>24.85</v>
      </c>
      <c r="V70" s="196">
        <v>5.77</v>
      </c>
      <c r="W70" s="196">
        <v>13.41</v>
      </c>
      <c r="X70" s="196">
        <v>29.17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67.430000000000007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56.63</v>
      </c>
      <c r="AQ70" s="196">
        <v>17.8</v>
      </c>
      <c r="AR70" s="196">
        <v>13.98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559.29999999999995</v>
      </c>
      <c r="M71" s="196">
        <v>27.29</v>
      </c>
      <c r="N71" s="196">
        <v>17.399999999999999</v>
      </c>
      <c r="O71" s="196">
        <v>0</v>
      </c>
      <c r="P71" s="196">
        <v>29.36</v>
      </c>
      <c r="Q71" s="196">
        <v>2.96</v>
      </c>
      <c r="R71" s="196">
        <v>12.58</v>
      </c>
      <c r="S71" s="196">
        <v>7.83</v>
      </c>
      <c r="T71" s="196">
        <v>0</v>
      </c>
      <c r="U71" s="196">
        <v>24.85</v>
      </c>
      <c r="V71" s="196">
        <v>5.77</v>
      </c>
      <c r="W71" s="196">
        <v>13.41</v>
      </c>
      <c r="X71" s="196">
        <v>29.17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69.56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56.63</v>
      </c>
      <c r="AQ71" s="196">
        <v>17.8</v>
      </c>
      <c r="AR71" s="196">
        <v>4.95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559.29999999999995</v>
      </c>
      <c r="M72" s="196">
        <v>27.29</v>
      </c>
      <c r="N72" s="196">
        <v>17.399999999999999</v>
      </c>
      <c r="O72" s="196">
        <v>0</v>
      </c>
      <c r="P72" s="196">
        <v>29.36</v>
      </c>
      <c r="Q72" s="196">
        <v>2.96</v>
      </c>
      <c r="R72" s="196">
        <v>12.58</v>
      </c>
      <c r="S72" s="196">
        <v>7.83</v>
      </c>
      <c r="T72" s="196">
        <v>0</v>
      </c>
      <c r="U72" s="196">
        <v>24.85</v>
      </c>
      <c r="V72" s="196">
        <v>5.77</v>
      </c>
      <c r="W72" s="196">
        <v>13.41</v>
      </c>
      <c r="X72" s="196">
        <v>29.17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56.63</v>
      </c>
      <c r="AQ72" s="196">
        <v>17.8</v>
      </c>
      <c r="AR72" s="196">
        <v>2.29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559.29999999999995</v>
      </c>
      <c r="M73" s="196">
        <v>27.29</v>
      </c>
      <c r="N73" s="196">
        <v>17.399999999999999</v>
      </c>
      <c r="O73" s="196">
        <v>0</v>
      </c>
      <c r="P73" s="196">
        <v>29.36</v>
      </c>
      <c r="Q73" s="196">
        <v>2.96</v>
      </c>
      <c r="R73" s="196">
        <v>12.58</v>
      </c>
      <c r="S73" s="196">
        <v>7.83</v>
      </c>
      <c r="T73" s="196">
        <v>0</v>
      </c>
      <c r="U73" s="196">
        <v>24.85</v>
      </c>
      <c r="V73" s="196">
        <v>5.88</v>
      </c>
      <c r="W73" s="196">
        <v>13.41</v>
      </c>
      <c r="X73" s="196">
        <v>29.17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48.44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56.63</v>
      </c>
      <c r="AQ73" s="196">
        <v>17.8</v>
      </c>
      <c r="AR73" s="196">
        <v>0.28000000000000003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559.29999999999995</v>
      </c>
      <c r="M74" s="196">
        <v>27.29</v>
      </c>
      <c r="N74" s="196">
        <v>17.399999999999999</v>
      </c>
      <c r="O74" s="196">
        <v>0</v>
      </c>
      <c r="P74" s="196">
        <v>29.36</v>
      </c>
      <c r="Q74" s="196">
        <v>2.96</v>
      </c>
      <c r="R74" s="196">
        <v>12.58</v>
      </c>
      <c r="S74" s="196">
        <v>7.83</v>
      </c>
      <c r="T74" s="196">
        <v>0</v>
      </c>
      <c r="U74" s="196">
        <v>24.85</v>
      </c>
      <c r="V74" s="196">
        <v>5.88</v>
      </c>
      <c r="W74" s="196">
        <v>13.41</v>
      </c>
      <c r="X74" s="196">
        <v>29.17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48.44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56.63</v>
      </c>
      <c r="AQ74" s="196">
        <v>17.8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559.29999999999995</v>
      </c>
      <c r="M75" s="196">
        <v>27.29</v>
      </c>
      <c r="N75" s="196">
        <v>17.399999999999999</v>
      </c>
      <c r="O75" s="196">
        <v>0</v>
      </c>
      <c r="P75" s="196">
        <v>29.36</v>
      </c>
      <c r="Q75" s="196">
        <v>0</v>
      </c>
      <c r="R75" s="196">
        <v>12.58</v>
      </c>
      <c r="S75" s="196">
        <v>0</v>
      </c>
      <c r="T75" s="196">
        <v>0</v>
      </c>
      <c r="U75" s="196">
        <v>24.85</v>
      </c>
      <c r="V75" s="196">
        <v>5.88</v>
      </c>
      <c r="W75" s="196">
        <v>13.41</v>
      </c>
      <c r="X75" s="196">
        <v>29.17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56.63</v>
      </c>
      <c r="AQ75" s="196">
        <v>17.8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559.29999999999995</v>
      </c>
      <c r="M76" s="196">
        <v>27.29</v>
      </c>
      <c r="N76" s="196">
        <v>17.399999999999999</v>
      </c>
      <c r="O76" s="196">
        <v>0</v>
      </c>
      <c r="P76" s="196">
        <v>29.36</v>
      </c>
      <c r="Q76" s="196">
        <v>0</v>
      </c>
      <c r="R76" s="196">
        <v>12.58</v>
      </c>
      <c r="S76" s="196">
        <v>0</v>
      </c>
      <c r="T76" s="196">
        <v>0</v>
      </c>
      <c r="U76" s="196">
        <v>24.85</v>
      </c>
      <c r="V76" s="196">
        <v>5.88</v>
      </c>
      <c r="W76" s="196">
        <v>13.41</v>
      </c>
      <c r="X76" s="196">
        <v>29.17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56.63</v>
      </c>
      <c r="AQ76" s="196">
        <v>17.8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559.29999999999995</v>
      </c>
      <c r="M77" s="196">
        <v>27.29</v>
      </c>
      <c r="N77" s="196">
        <v>17.399999999999999</v>
      </c>
      <c r="O77" s="196">
        <v>0</v>
      </c>
      <c r="P77" s="196">
        <v>29.36</v>
      </c>
      <c r="Q77" s="196">
        <v>0</v>
      </c>
      <c r="R77" s="196">
        <v>12.58</v>
      </c>
      <c r="S77" s="196">
        <v>0</v>
      </c>
      <c r="T77" s="196">
        <v>0</v>
      </c>
      <c r="U77" s="196">
        <v>24.85</v>
      </c>
      <c r="V77" s="196">
        <v>5.88</v>
      </c>
      <c r="W77" s="196">
        <v>13.41</v>
      </c>
      <c r="X77" s="196">
        <v>29.17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56.63</v>
      </c>
      <c r="AQ77" s="196">
        <v>17.8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559.29999999999995</v>
      </c>
      <c r="M78" s="196">
        <v>27.29</v>
      </c>
      <c r="N78" s="196">
        <v>17.399999999999999</v>
      </c>
      <c r="O78" s="196">
        <v>0</v>
      </c>
      <c r="P78" s="196">
        <v>29.36</v>
      </c>
      <c r="Q78" s="196">
        <v>0</v>
      </c>
      <c r="R78" s="196">
        <v>12.58</v>
      </c>
      <c r="S78" s="196">
        <v>0</v>
      </c>
      <c r="T78" s="196">
        <v>0</v>
      </c>
      <c r="U78" s="196">
        <v>24.85</v>
      </c>
      <c r="V78" s="196">
        <v>5.88</v>
      </c>
      <c r="W78" s="196">
        <v>13.41</v>
      </c>
      <c r="X78" s="196">
        <v>29.17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56.63</v>
      </c>
      <c r="AQ78" s="196">
        <v>17.8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559.29999999999995</v>
      </c>
      <c r="M79" s="196">
        <v>27.29</v>
      </c>
      <c r="N79" s="196">
        <v>17.399999999999999</v>
      </c>
      <c r="O79" s="196">
        <v>0</v>
      </c>
      <c r="P79" s="196">
        <v>29.36</v>
      </c>
      <c r="Q79" s="196">
        <v>0</v>
      </c>
      <c r="R79" s="196">
        <v>12.58</v>
      </c>
      <c r="S79" s="196">
        <v>0</v>
      </c>
      <c r="T79" s="196">
        <v>0</v>
      </c>
      <c r="U79" s="196">
        <v>24.85</v>
      </c>
      <c r="V79" s="196">
        <v>5.88</v>
      </c>
      <c r="W79" s="196">
        <v>13.41</v>
      </c>
      <c r="X79" s="196">
        <v>29.17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56.63</v>
      </c>
      <c r="AQ79" s="196">
        <v>17.8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559.29999999999995</v>
      </c>
      <c r="M80" s="196">
        <v>27.29</v>
      </c>
      <c r="N80" s="196">
        <v>17.399999999999999</v>
      </c>
      <c r="O80" s="196">
        <v>0</v>
      </c>
      <c r="P80" s="196">
        <v>29.36</v>
      </c>
      <c r="Q80" s="196">
        <v>0</v>
      </c>
      <c r="R80" s="196">
        <v>12.58</v>
      </c>
      <c r="S80" s="196">
        <v>0</v>
      </c>
      <c r="T80" s="196">
        <v>0</v>
      </c>
      <c r="U80" s="196">
        <v>24.85</v>
      </c>
      <c r="V80" s="196">
        <v>5.88</v>
      </c>
      <c r="W80" s="196">
        <v>13.41</v>
      </c>
      <c r="X80" s="196">
        <v>29.17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56.63</v>
      </c>
      <c r="AQ80" s="196">
        <v>17.8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559.29999999999995</v>
      </c>
      <c r="M81" s="196">
        <v>27.29</v>
      </c>
      <c r="N81" s="196">
        <v>17.399999999999999</v>
      </c>
      <c r="O81" s="196">
        <v>0</v>
      </c>
      <c r="P81" s="196">
        <v>29.36</v>
      </c>
      <c r="Q81" s="196">
        <v>0</v>
      </c>
      <c r="R81" s="196">
        <v>9.9600000000000009</v>
      </c>
      <c r="S81" s="196">
        <v>0</v>
      </c>
      <c r="T81" s="196">
        <v>0</v>
      </c>
      <c r="U81" s="196">
        <v>24.85</v>
      </c>
      <c r="V81" s="196">
        <v>5.88</v>
      </c>
      <c r="W81" s="196">
        <v>13.41</v>
      </c>
      <c r="X81" s="196">
        <v>29.17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56.63</v>
      </c>
      <c r="AQ81" s="196">
        <v>17.8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559.29999999999995</v>
      </c>
      <c r="M82" s="196">
        <v>27.29</v>
      </c>
      <c r="N82" s="196">
        <v>17.399999999999999</v>
      </c>
      <c r="O82" s="196">
        <v>0</v>
      </c>
      <c r="P82" s="196">
        <v>29.36</v>
      </c>
      <c r="Q82" s="196">
        <v>0</v>
      </c>
      <c r="R82" s="196">
        <v>9.9600000000000009</v>
      </c>
      <c r="S82" s="196">
        <v>0</v>
      </c>
      <c r="T82" s="196">
        <v>0</v>
      </c>
      <c r="U82" s="196">
        <v>24.85</v>
      </c>
      <c r="V82" s="196">
        <v>5.88</v>
      </c>
      <c r="W82" s="196">
        <v>13.41</v>
      </c>
      <c r="X82" s="196">
        <v>29.17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56.63</v>
      </c>
      <c r="AQ82" s="196">
        <v>17.8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516.27</v>
      </c>
      <c r="M83" s="196">
        <v>27.29</v>
      </c>
      <c r="N83" s="196">
        <v>17.399999999999999</v>
      </c>
      <c r="O83" s="196">
        <v>0</v>
      </c>
      <c r="P83" s="196">
        <v>29.36</v>
      </c>
      <c r="Q83" s="196">
        <v>0</v>
      </c>
      <c r="R83" s="196">
        <v>9.9600000000000009</v>
      </c>
      <c r="S83" s="196">
        <v>0</v>
      </c>
      <c r="T83" s="196">
        <v>0</v>
      </c>
      <c r="U83" s="196">
        <v>24.85</v>
      </c>
      <c r="V83" s="196">
        <v>5.88</v>
      </c>
      <c r="W83" s="196">
        <v>13.41</v>
      </c>
      <c r="X83" s="196">
        <v>29.17</v>
      </c>
      <c r="Y83" s="196">
        <v>0</v>
      </c>
      <c r="Z83">
        <v>0</v>
      </c>
      <c r="AA83" s="196">
        <v>11.21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52.82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56.63</v>
      </c>
      <c r="AQ83" s="196">
        <v>17.8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516.27</v>
      </c>
      <c r="M84" s="196">
        <v>27.29</v>
      </c>
      <c r="N84" s="196">
        <v>17.399999999999999</v>
      </c>
      <c r="O84" s="196">
        <v>0</v>
      </c>
      <c r="P84" s="196">
        <v>29.36</v>
      </c>
      <c r="Q84" s="196">
        <v>0</v>
      </c>
      <c r="R84" s="196">
        <v>9.9600000000000009</v>
      </c>
      <c r="S84" s="196">
        <v>0</v>
      </c>
      <c r="T84" s="196">
        <v>0</v>
      </c>
      <c r="U84" s="196">
        <v>24.85</v>
      </c>
      <c r="V84" s="196">
        <v>5.88</v>
      </c>
      <c r="W84" s="196">
        <v>13.41</v>
      </c>
      <c r="X84" s="196">
        <v>29.17</v>
      </c>
      <c r="Y84" s="196">
        <v>0</v>
      </c>
      <c r="Z84">
        <v>0</v>
      </c>
      <c r="AA84" s="196">
        <v>11.21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52.82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56.63</v>
      </c>
      <c r="AQ84" s="196">
        <v>17.8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435.06</v>
      </c>
      <c r="M85" s="196">
        <v>27.29</v>
      </c>
      <c r="N85" s="196">
        <v>17.399999999999999</v>
      </c>
      <c r="O85" s="196">
        <v>0</v>
      </c>
      <c r="P85" s="196">
        <v>29.36</v>
      </c>
      <c r="Q85" s="196">
        <v>0</v>
      </c>
      <c r="R85" s="196">
        <v>9.9600000000000009</v>
      </c>
      <c r="S85" s="196">
        <v>0</v>
      </c>
      <c r="T85" s="196">
        <v>0</v>
      </c>
      <c r="U85" s="196">
        <v>24.85</v>
      </c>
      <c r="V85" s="196">
        <v>5.88</v>
      </c>
      <c r="W85" s="196">
        <v>13.41</v>
      </c>
      <c r="X85" s="196">
        <v>29.17</v>
      </c>
      <c r="Y85" s="196">
        <v>0</v>
      </c>
      <c r="Z85">
        <v>0</v>
      </c>
      <c r="AA85" s="196">
        <v>11.21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56.63</v>
      </c>
      <c r="AQ85" s="196">
        <v>17.8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338.38</v>
      </c>
      <c r="M86" s="196">
        <v>27.29</v>
      </c>
      <c r="N86" s="196">
        <v>17.399999999999999</v>
      </c>
      <c r="O86" s="196">
        <v>0</v>
      </c>
      <c r="P86" s="196">
        <v>29.36</v>
      </c>
      <c r="Q86" s="196">
        <v>0</v>
      </c>
      <c r="R86" s="196">
        <v>9.9600000000000009</v>
      </c>
      <c r="S86" s="196">
        <v>0</v>
      </c>
      <c r="T86" s="196">
        <v>0</v>
      </c>
      <c r="U86" s="196">
        <v>24.85</v>
      </c>
      <c r="V86" s="196">
        <v>5.88</v>
      </c>
      <c r="W86" s="196">
        <v>13.41</v>
      </c>
      <c r="X86" s="196">
        <v>29.17</v>
      </c>
      <c r="Y86" s="196">
        <v>0</v>
      </c>
      <c r="Z86">
        <v>0</v>
      </c>
      <c r="AA86" s="196">
        <v>11.21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56.63</v>
      </c>
      <c r="AQ86" s="196">
        <v>17.8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307.44</v>
      </c>
      <c r="M87" s="196">
        <v>27.29</v>
      </c>
      <c r="N87" s="196">
        <v>17.399999999999999</v>
      </c>
      <c r="O87" s="196">
        <v>0</v>
      </c>
      <c r="P87" s="196">
        <v>24.91</v>
      </c>
      <c r="Q87" s="196">
        <v>0</v>
      </c>
      <c r="R87" s="196">
        <v>9.9600000000000009</v>
      </c>
      <c r="S87" s="196">
        <v>0</v>
      </c>
      <c r="T87" s="196">
        <v>0</v>
      </c>
      <c r="U87" s="196">
        <v>24.85</v>
      </c>
      <c r="V87" s="196">
        <v>5.88</v>
      </c>
      <c r="W87" s="196">
        <v>13.41</v>
      </c>
      <c r="X87" s="196">
        <v>29.17</v>
      </c>
      <c r="Y87" s="196">
        <v>0</v>
      </c>
      <c r="Z87">
        <v>0</v>
      </c>
      <c r="AA87" s="196">
        <v>11.21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56.63</v>
      </c>
      <c r="AQ87" s="196">
        <v>17.8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307.44</v>
      </c>
      <c r="M88" s="196">
        <v>27.29</v>
      </c>
      <c r="N88" s="196">
        <v>17.399999999999999</v>
      </c>
      <c r="O88" s="196">
        <v>0</v>
      </c>
      <c r="P88" s="196">
        <v>24.91</v>
      </c>
      <c r="Q88" s="196">
        <v>0</v>
      </c>
      <c r="R88" s="196">
        <v>9.9600000000000009</v>
      </c>
      <c r="S88" s="196">
        <v>0</v>
      </c>
      <c r="T88" s="196">
        <v>0</v>
      </c>
      <c r="U88" s="196">
        <v>24.85</v>
      </c>
      <c r="V88" s="196">
        <v>5.88</v>
      </c>
      <c r="W88" s="196">
        <v>13.41</v>
      </c>
      <c r="X88" s="196">
        <v>29.17</v>
      </c>
      <c r="Y88" s="196">
        <v>0</v>
      </c>
      <c r="Z88">
        <v>0</v>
      </c>
      <c r="AA88" s="196">
        <v>11.21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56.63</v>
      </c>
      <c r="AQ88" s="196">
        <v>17.8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307.44</v>
      </c>
      <c r="M89" s="196">
        <v>27.29</v>
      </c>
      <c r="N89" s="196">
        <v>17.399999999999999</v>
      </c>
      <c r="O89" s="196">
        <v>0</v>
      </c>
      <c r="P89" s="196">
        <v>26.03</v>
      </c>
      <c r="Q89" s="196">
        <v>0</v>
      </c>
      <c r="R89" s="196">
        <v>9.9600000000000009</v>
      </c>
      <c r="S89" s="196">
        <v>0</v>
      </c>
      <c r="T89" s="196">
        <v>0</v>
      </c>
      <c r="U89" s="196">
        <v>24.85</v>
      </c>
      <c r="V89" s="196">
        <v>5.88</v>
      </c>
      <c r="W89" s="196">
        <v>13.41</v>
      </c>
      <c r="X89" s="196">
        <v>29.17</v>
      </c>
      <c r="Y89" s="196">
        <v>0</v>
      </c>
      <c r="Z89">
        <v>0</v>
      </c>
      <c r="AA89" s="196">
        <v>11.21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56.63</v>
      </c>
      <c r="AQ89" s="196">
        <v>17.8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307.44</v>
      </c>
      <c r="M90" s="196">
        <v>27.29</v>
      </c>
      <c r="N90" s="196">
        <v>17.399999999999999</v>
      </c>
      <c r="O90" s="196">
        <v>0</v>
      </c>
      <c r="P90" s="196">
        <v>26.25</v>
      </c>
      <c r="Q90" s="196">
        <v>0</v>
      </c>
      <c r="R90" s="196">
        <v>9.9600000000000009</v>
      </c>
      <c r="S90" s="196">
        <v>0</v>
      </c>
      <c r="T90" s="196">
        <v>0</v>
      </c>
      <c r="U90" s="196">
        <v>24.85</v>
      </c>
      <c r="V90" s="196">
        <v>5.88</v>
      </c>
      <c r="W90" s="196">
        <v>13.41</v>
      </c>
      <c r="X90" s="196">
        <v>29.17</v>
      </c>
      <c r="Y90" s="196">
        <v>0</v>
      </c>
      <c r="Z90">
        <v>0</v>
      </c>
      <c r="AA90" s="196">
        <v>11.21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56.63</v>
      </c>
      <c r="AQ90" s="196">
        <v>17.8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307.44</v>
      </c>
      <c r="M91" s="196">
        <v>27.29</v>
      </c>
      <c r="N91" s="196">
        <v>17.399999999999999</v>
      </c>
      <c r="O91" s="196">
        <v>0</v>
      </c>
      <c r="P91" s="196">
        <v>26.25</v>
      </c>
      <c r="Q91" s="196">
        <v>0</v>
      </c>
      <c r="R91" s="196">
        <v>9.9600000000000009</v>
      </c>
      <c r="S91" s="196">
        <v>0</v>
      </c>
      <c r="T91" s="196">
        <v>0</v>
      </c>
      <c r="U91" s="196">
        <v>24.85</v>
      </c>
      <c r="V91" s="196">
        <v>5.88</v>
      </c>
      <c r="W91" s="196">
        <v>13.41</v>
      </c>
      <c r="X91" s="196">
        <v>29.17</v>
      </c>
      <c r="Y91" s="196">
        <v>0</v>
      </c>
      <c r="Z91">
        <v>0</v>
      </c>
      <c r="AA91" s="196">
        <v>11.21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52.75</v>
      </c>
      <c r="AQ91" s="196">
        <v>17.8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307.44</v>
      </c>
      <c r="M92" s="196">
        <v>27.29</v>
      </c>
      <c r="N92" s="196">
        <v>17.399999999999999</v>
      </c>
      <c r="O92" s="196">
        <v>0</v>
      </c>
      <c r="P92" s="196">
        <v>26.25</v>
      </c>
      <c r="Q92" s="196">
        <v>0</v>
      </c>
      <c r="R92" s="196">
        <v>9.9600000000000009</v>
      </c>
      <c r="S92" s="196">
        <v>0</v>
      </c>
      <c r="T92" s="196">
        <v>0</v>
      </c>
      <c r="U92" s="196">
        <v>24.85</v>
      </c>
      <c r="V92" s="196">
        <v>5.88</v>
      </c>
      <c r="W92" s="196">
        <v>13.41</v>
      </c>
      <c r="X92" s="196">
        <v>29.17</v>
      </c>
      <c r="Y92" s="196">
        <v>0</v>
      </c>
      <c r="Z92">
        <v>0</v>
      </c>
      <c r="AA92" s="196">
        <v>11.21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52.75</v>
      </c>
      <c r="AQ92" s="196">
        <v>17.8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307.44</v>
      </c>
      <c r="M93" s="196">
        <v>27.29</v>
      </c>
      <c r="N93" s="196">
        <v>17.399999999999999</v>
      </c>
      <c r="O93" s="196">
        <v>0</v>
      </c>
      <c r="P93" s="196">
        <v>26.25</v>
      </c>
      <c r="Q93" s="196">
        <v>0</v>
      </c>
      <c r="R93" s="196">
        <v>10.3</v>
      </c>
      <c r="S93" s="196">
        <v>4.5199999999999996</v>
      </c>
      <c r="T93" s="196">
        <v>0</v>
      </c>
      <c r="U93" s="196">
        <v>24.85</v>
      </c>
      <c r="V93" s="196">
        <v>5.88</v>
      </c>
      <c r="W93" s="196">
        <v>13.41</v>
      </c>
      <c r="X93" s="196">
        <v>29.17</v>
      </c>
      <c r="Y93" s="196">
        <v>0</v>
      </c>
      <c r="Z93">
        <v>0</v>
      </c>
      <c r="AA93" s="196">
        <v>11.21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56.63</v>
      </c>
      <c r="AQ93" s="196">
        <v>17.8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307.44</v>
      </c>
      <c r="M94" s="196">
        <v>27.29</v>
      </c>
      <c r="N94" s="196">
        <v>17.399999999999999</v>
      </c>
      <c r="O94" s="196">
        <v>0</v>
      </c>
      <c r="P94" s="196">
        <v>26.25</v>
      </c>
      <c r="Q94" s="196">
        <v>0</v>
      </c>
      <c r="R94" s="196">
        <v>9.9600000000000009</v>
      </c>
      <c r="S94" s="196">
        <v>0</v>
      </c>
      <c r="T94" s="196">
        <v>0</v>
      </c>
      <c r="U94" s="196">
        <v>24.85</v>
      </c>
      <c r="V94" s="196">
        <v>5.88</v>
      </c>
      <c r="W94" s="196">
        <v>13.41</v>
      </c>
      <c r="X94" s="196">
        <v>29.17</v>
      </c>
      <c r="Y94" s="196">
        <v>0</v>
      </c>
      <c r="Z94">
        <v>0</v>
      </c>
      <c r="AA94" s="196">
        <v>11.21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56.63</v>
      </c>
      <c r="AQ94" s="196">
        <v>17.8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307.44</v>
      </c>
      <c r="M95" s="196">
        <v>27.29</v>
      </c>
      <c r="N95" s="196">
        <v>17.399999999999999</v>
      </c>
      <c r="O95" s="196">
        <v>0</v>
      </c>
      <c r="P95" s="196">
        <v>26.25</v>
      </c>
      <c r="Q95" s="196">
        <v>0</v>
      </c>
      <c r="R95" s="196">
        <v>9.9600000000000009</v>
      </c>
      <c r="S95" s="196">
        <v>0</v>
      </c>
      <c r="T95" s="196">
        <v>0</v>
      </c>
      <c r="U95" s="196">
        <v>24.85</v>
      </c>
      <c r="V95" s="196">
        <v>5.88</v>
      </c>
      <c r="W95" s="196">
        <v>13.41</v>
      </c>
      <c r="X95" s="196">
        <v>29.17</v>
      </c>
      <c r="Y95" s="196">
        <v>0</v>
      </c>
      <c r="Z95">
        <v>0</v>
      </c>
      <c r="AA95" s="196">
        <v>11.21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56.63</v>
      </c>
      <c r="AQ95" s="196">
        <v>17.8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307.44</v>
      </c>
      <c r="M96" s="196">
        <v>27.29</v>
      </c>
      <c r="N96" s="196">
        <v>17.399999999999999</v>
      </c>
      <c r="O96" s="196">
        <v>0</v>
      </c>
      <c r="P96" s="196">
        <v>26.25</v>
      </c>
      <c r="Q96" s="196">
        <v>0</v>
      </c>
      <c r="R96" s="196">
        <v>6</v>
      </c>
      <c r="S96" s="196">
        <v>0</v>
      </c>
      <c r="T96" s="196">
        <v>0</v>
      </c>
      <c r="U96" s="196">
        <v>24.85</v>
      </c>
      <c r="V96" s="196">
        <v>0</v>
      </c>
      <c r="W96" s="196">
        <v>13.41</v>
      </c>
      <c r="X96" s="196">
        <v>29.17</v>
      </c>
      <c r="Y96" s="196">
        <v>0</v>
      </c>
      <c r="Z96">
        <v>0</v>
      </c>
      <c r="AA96" s="196">
        <v>11.21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56.63</v>
      </c>
      <c r="AQ96" s="196">
        <v>7.73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307.44</v>
      </c>
      <c r="M97" s="196">
        <v>27.29</v>
      </c>
      <c r="N97" s="196">
        <v>17.399999999999999</v>
      </c>
      <c r="O97" s="196">
        <v>0</v>
      </c>
      <c r="P97" s="196">
        <v>26.25</v>
      </c>
      <c r="Q97" s="196">
        <v>0</v>
      </c>
      <c r="R97" s="196">
        <v>5.8</v>
      </c>
      <c r="S97" s="196">
        <v>0</v>
      </c>
      <c r="T97" s="196">
        <v>0</v>
      </c>
      <c r="U97" s="196">
        <v>24.85</v>
      </c>
      <c r="V97" s="196">
        <v>0</v>
      </c>
      <c r="W97" s="196">
        <v>5</v>
      </c>
      <c r="X97" s="196">
        <v>29.17</v>
      </c>
      <c r="Y97" s="196">
        <v>0</v>
      </c>
      <c r="Z97">
        <v>0</v>
      </c>
      <c r="AA97" s="196">
        <v>11.21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56.63</v>
      </c>
      <c r="AQ97" s="196">
        <v>7.73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307.44</v>
      </c>
      <c r="M98" s="196">
        <v>27.29</v>
      </c>
      <c r="N98" s="196">
        <v>17.399999999999999</v>
      </c>
      <c r="O98" s="196">
        <v>0</v>
      </c>
      <c r="P98" s="196">
        <v>26.25</v>
      </c>
      <c r="Q98" s="196">
        <v>0</v>
      </c>
      <c r="R98" s="196">
        <v>5.8</v>
      </c>
      <c r="S98" s="196">
        <v>0</v>
      </c>
      <c r="T98" s="196">
        <v>0</v>
      </c>
      <c r="U98" s="196">
        <v>24.85</v>
      </c>
      <c r="V98" s="196">
        <v>0</v>
      </c>
      <c r="W98" s="196">
        <v>5</v>
      </c>
      <c r="X98" s="196">
        <v>29.17</v>
      </c>
      <c r="Y98" s="196">
        <v>0</v>
      </c>
      <c r="Z98">
        <v>0</v>
      </c>
      <c r="AA98" s="196">
        <v>11.21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56.63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8.3657499999999968E-2</v>
      </c>
      <c r="L99">
        <f t="shared" si="0"/>
        <v>9.4392750000000003</v>
      </c>
      <c r="M99">
        <f t="shared" si="0"/>
        <v>0.65495999999999932</v>
      </c>
      <c r="N99">
        <f t="shared" si="0"/>
        <v>0.4200850000000006</v>
      </c>
      <c r="O99">
        <f t="shared" si="0"/>
        <v>0</v>
      </c>
      <c r="P99">
        <f t="shared" si="0"/>
        <v>0.71719500000000114</v>
      </c>
      <c r="Q99">
        <f t="shared" si="0"/>
        <v>6.0075000000000016E-3</v>
      </c>
      <c r="R99">
        <f t="shared" si="0"/>
        <v>0.25473500000000027</v>
      </c>
      <c r="S99">
        <f t="shared" si="0"/>
        <v>1.7139999999999996E-2</v>
      </c>
      <c r="T99">
        <f t="shared" si="0"/>
        <v>0</v>
      </c>
      <c r="U99">
        <f t="shared" si="0"/>
        <v>0.59639999999999893</v>
      </c>
      <c r="V99">
        <f t="shared" si="0"/>
        <v>0.1094675</v>
      </c>
      <c r="W99">
        <f t="shared" si="0"/>
        <v>0.27904499999999993</v>
      </c>
      <c r="X99">
        <f t="shared" si="0"/>
        <v>0.6897575000000008</v>
      </c>
      <c r="Y99">
        <f t="shared" si="0"/>
        <v>0</v>
      </c>
      <c r="Z99">
        <f t="shared" si="0"/>
        <v>0</v>
      </c>
      <c r="AA99">
        <f t="shared" si="0"/>
        <v>0.26610000000000011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1.3971525000000002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1.4236900000000017</v>
      </c>
      <c r="AQ99">
        <f t="shared" si="0"/>
        <v>0.4176449999999996</v>
      </c>
      <c r="AR99">
        <f t="shared" si="0"/>
        <v>0.23228750000000015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18.41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18.41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18.41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18.41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18.989999999999998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18.41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18.41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18.41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0.46842000000000084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0.11971999999999995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288.61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288.61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0.88575000000000004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6.5693049999999999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18.45</v>
      </c>
      <c r="D3" s="196">
        <v>0</v>
      </c>
      <c r="E3" s="196">
        <v>0</v>
      </c>
      <c r="F3" s="196">
        <v>17.170000000000002</v>
      </c>
      <c r="G3" s="196">
        <v>9.7799999999999994</v>
      </c>
      <c r="H3" s="196">
        <v>0</v>
      </c>
      <c r="I3" s="196">
        <v>18.77</v>
      </c>
      <c r="J3" s="196">
        <v>0</v>
      </c>
      <c r="K3" s="196">
        <v>8.4600000000000009</v>
      </c>
      <c r="L3" s="196">
        <v>0.32</v>
      </c>
      <c r="M3" s="196">
        <v>2.11</v>
      </c>
      <c r="N3" s="196">
        <v>0.83</v>
      </c>
      <c r="O3" s="196">
        <v>2.44</v>
      </c>
      <c r="P3" s="196">
        <v>0.68</v>
      </c>
      <c r="Q3" s="196">
        <v>0</v>
      </c>
      <c r="R3" s="196">
        <v>0.62</v>
      </c>
      <c r="S3" s="196">
        <v>0.38</v>
      </c>
      <c r="T3" s="196">
        <v>0</v>
      </c>
      <c r="U3" s="196">
        <v>2.06</v>
      </c>
      <c r="V3" s="196">
        <v>0.3</v>
      </c>
      <c r="W3" s="196">
        <v>0.66</v>
      </c>
      <c r="X3" s="196">
        <v>1.43</v>
      </c>
      <c r="Y3" s="196">
        <v>0</v>
      </c>
      <c r="Z3" s="196">
        <v>3.69</v>
      </c>
      <c r="AA3" s="196">
        <v>1.1200000000000001</v>
      </c>
      <c r="AB3" s="196">
        <v>0</v>
      </c>
      <c r="AC3" s="196">
        <v>1.75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260.7</v>
      </c>
      <c r="AP3" s="196">
        <v>0</v>
      </c>
      <c r="AQ3" s="196">
        <v>0</v>
      </c>
      <c r="AR3" s="196">
        <v>0</v>
      </c>
      <c r="AS3" s="196">
        <v>2.38</v>
      </c>
      <c r="AT3" s="196">
        <v>18.77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18.45</v>
      </c>
      <c r="D4" s="196">
        <v>0</v>
      </c>
      <c r="E4" s="196">
        <v>0</v>
      </c>
      <c r="F4" s="196">
        <v>17.170000000000002</v>
      </c>
      <c r="G4" s="196">
        <v>9.7799999999999994</v>
      </c>
      <c r="H4" s="196">
        <v>0</v>
      </c>
      <c r="I4" s="196">
        <v>18.77</v>
      </c>
      <c r="J4" s="196">
        <v>0</v>
      </c>
      <c r="K4" s="196">
        <v>8.4600000000000009</v>
      </c>
      <c r="L4" s="196">
        <v>0.32</v>
      </c>
      <c r="M4" s="196">
        <v>2.11</v>
      </c>
      <c r="N4" s="196">
        <v>0.83</v>
      </c>
      <c r="O4" s="196">
        <v>2.44</v>
      </c>
      <c r="P4" s="196">
        <v>0.68</v>
      </c>
      <c r="Q4" s="196">
        <v>0.15</v>
      </c>
      <c r="R4" s="196">
        <v>0.62</v>
      </c>
      <c r="S4" s="196">
        <v>0.38</v>
      </c>
      <c r="T4" s="196">
        <v>0</v>
      </c>
      <c r="U4" s="196">
        <v>2.06</v>
      </c>
      <c r="V4" s="196">
        <v>0.3</v>
      </c>
      <c r="W4" s="196">
        <v>0.66</v>
      </c>
      <c r="X4" s="196">
        <v>1.43</v>
      </c>
      <c r="Y4" s="196">
        <v>0</v>
      </c>
      <c r="Z4" s="196">
        <v>3.69</v>
      </c>
      <c r="AA4" s="196">
        <v>1.1200000000000001</v>
      </c>
      <c r="AB4" s="196">
        <v>0</v>
      </c>
      <c r="AC4" s="196">
        <v>1.75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260.7</v>
      </c>
      <c r="AP4" s="196">
        <v>0</v>
      </c>
      <c r="AQ4" s="196">
        <v>0</v>
      </c>
      <c r="AR4" s="196">
        <v>0</v>
      </c>
      <c r="AS4" s="196">
        <v>2.38</v>
      </c>
      <c r="AT4" s="196">
        <v>18.77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18.45</v>
      </c>
      <c r="D5" s="196">
        <v>0</v>
      </c>
      <c r="E5" s="196">
        <v>0</v>
      </c>
      <c r="F5" s="196">
        <v>17.170000000000002</v>
      </c>
      <c r="G5" s="196">
        <v>9.7799999999999994</v>
      </c>
      <c r="H5" s="196">
        <v>0</v>
      </c>
      <c r="I5" s="196">
        <v>18.77</v>
      </c>
      <c r="J5" s="196">
        <v>0</v>
      </c>
      <c r="K5" s="196">
        <v>8.4600000000000009</v>
      </c>
      <c r="L5" s="196">
        <v>0.32</v>
      </c>
      <c r="M5" s="196">
        <v>2.11</v>
      </c>
      <c r="N5" s="196">
        <v>0.83</v>
      </c>
      <c r="O5" s="196">
        <v>2.44</v>
      </c>
      <c r="P5" s="196">
        <v>0.68</v>
      </c>
      <c r="Q5" s="196">
        <v>0.15</v>
      </c>
      <c r="R5" s="196">
        <v>0.62</v>
      </c>
      <c r="S5" s="196">
        <v>0</v>
      </c>
      <c r="T5" s="196">
        <v>0</v>
      </c>
      <c r="U5" s="196">
        <v>2.06</v>
      </c>
      <c r="V5" s="196">
        <v>0.3</v>
      </c>
      <c r="W5" s="196">
        <v>0.66</v>
      </c>
      <c r="X5" s="196">
        <v>1.43</v>
      </c>
      <c r="Y5" s="196">
        <v>0</v>
      </c>
      <c r="Z5" s="196">
        <v>3.69</v>
      </c>
      <c r="AA5" s="196">
        <v>1.1200000000000001</v>
      </c>
      <c r="AB5" s="196">
        <v>0</v>
      </c>
      <c r="AC5" s="196">
        <v>1.75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260.7</v>
      </c>
      <c r="AP5" s="196">
        <v>0</v>
      </c>
      <c r="AQ5" s="196">
        <v>0</v>
      </c>
      <c r="AR5" s="196">
        <v>0</v>
      </c>
      <c r="AS5" s="196">
        <v>2.38</v>
      </c>
      <c r="AT5" s="196">
        <v>18.77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18.45</v>
      </c>
      <c r="D6" s="196">
        <v>0</v>
      </c>
      <c r="E6" s="196">
        <v>0</v>
      </c>
      <c r="F6" s="196">
        <v>17.170000000000002</v>
      </c>
      <c r="G6" s="196">
        <v>9.7799999999999994</v>
      </c>
      <c r="H6" s="196">
        <v>0</v>
      </c>
      <c r="I6" s="196">
        <v>18.77</v>
      </c>
      <c r="J6" s="196">
        <v>0</v>
      </c>
      <c r="K6" s="196">
        <v>8.4600000000000009</v>
      </c>
      <c r="L6" s="196">
        <v>0.32</v>
      </c>
      <c r="M6" s="196">
        <v>2.11</v>
      </c>
      <c r="N6" s="196">
        <v>0.83</v>
      </c>
      <c r="O6" s="196">
        <v>2.44</v>
      </c>
      <c r="P6" s="196">
        <v>0.68</v>
      </c>
      <c r="Q6" s="196">
        <v>0.15</v>
      </c>
      <c r="R6" s="196">
        <v>0.62</v>
      </c>
      <c r="S6" s="196">
        <v>0.38</v>
      </c>
      <c r="T6" s="196">
        <v>0</v>
      </c>
      <c r="U6" s="196">
        <v>2.06</v>
      </c>
      <c r="V6" s="196">
        <v>0.3</v>
      </c>
      <c r="W6" s="196">
        <v>0.66</v>
      </c>
      <c r="X6" s="196">
        <v>1.43</v>
      </c>
      <c r="Y6" s="196">
        <v>0</v>
      </c>
      <c r="Z6" s="196">
        <v>3.69</v>
      </c>
      <c r="AA6" s="196">
        <v>1.1200000000000001</v>
      </c>
      <c r="AB6" s="196">
        <v>0</v>
      </c>
      <c r="AC6" s="196">
        <v>1.75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260.7</v>
      </c>
      <c r="AP6" s="196">
        <v>0</v>
      </c>
      <c r="AQ6" s="196">
        <v>0</v>
      </c>
      <c r="AR6" s="196">
        <v>0</v>
      </c>
      <c r="AS6" s="196">
        <v>2.38</v>
      </c>
      <c r="AT6" s="196">
        <v>18.77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18.45</v>
      </c>
      <c r="D7" s="196">
        <v>0</v>
      </c>
      <c r="E7" s="196">
        <v>0</v>
      </c>
      <c r="F7" s="196">
        <v>17.41</v>
      </c>
      <c r="G7" s="196">
        <v>9.7799999999999994</v>
      </c>
      <c r="H7" s="196">
        <v>0</v>
      </c>
      <c r="I7" s="196">
        <v>18.77</v>
      </c>
      <c r="J7" s="196">
        <v>0</v>
      </c>
      <c r="K7" s="196">
        <v>8.4600000000000009</v>
      </c>
      <c r="L7" s="196">
        <v>0.32</v>
      </c>
      <c r="M7" s="196">
        <v>2.11</v>
      </c>
      <c r="N7" s="196">
        <v>0.83</v>
      </c>
      <c r="O7" s="196">
        <v>2.44</v>
      </c>
      <c r="P7" s="196">
        <v>0.68</v>
      </c>
      <c r="Q7" s="196">
        <v>0.15</v>
      </c>
      <c r="R7" s="196">
        <v>0.62</v>
      </c>
      <c r="S7" s="196">
        <v>0.38</v>
      </c>
      <c r="T7" s="196">
        <v>0</v>
      </c>
      <c r="U7" s="196">
        <v>2.06</v>
      </c>
      <c r="V7" s="196">
        <v>0.3</v>
      </c>
      <c r="W7" s="196">
        <v>0.35</v>
      </c>
      <c r="X7" s="196">
        <v>1.43</v>
      </c>
      <c r="Y7" s="196">
        <v>0</v>
      </c>
      <c r="Z7" s="196">
        <v>3.69</v>
      </c>
      <c r="AA7" s="196">
        <v>1.1200000000000001</v>
      </c>
      <c r="AB7" s="196">
        <v>0</v>
      </c>
      <c r="AC7" s="196">
        <v>1.75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260.7</v>
      </c>
      <c r="AP7" s="196">
        <v>0</v>
      </c>
      <c r="AQ7" s="196">
        <v>0</v>
      </c>
      <c r="AR7" s="196">
        <v>0</v>
      </c>
      <c r="AS7" s="196">
        <v>2.38</v>
      </c>
      <c r="AT7" s="196">
        <v>18.77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18.45</v>
      </c>
      <c r="D8" s="196">
        <v>0</v>
      </c>
      <c r="E8" s="196">
        <v>0</v>
      </c>
      <c r="F8" s="196">
        <v>17.41</v>
      </c>
      <c r="G8" s="196">
        <v>9.7799999999999994</v>
      </c>
      <c r="H8" s="196">
        <v>0</v>
      </c>
      <c r="I8" s="196">
        <v>18.77</v>
      </c>
      <c r="J8" s="196">
        <v>0</v>
      </c>
      <c r="K8" s="196">
        <v>8.4600000000000009</v>
      </c>
      <c r="L8" s="196">
        <v>0.32</v>
      </c>
      <c r="M8" s="196">
        <v>2.11</v>
      </c>
      <c r="N8" s="196">
        <v>0.83</v>
      </c>
      <c r="O8" s="196">
        <v>2.44</v>
      </c>
      <c r="P8" s="196">
        <v>0.68</v>
      </c>
      <c r="Q8" s="196">
        <v>0.15</v>
      </c>
      <c r="R8" s="196">
        <v>0.62</v>
      </c>
      <c r="S8" s="196">
        <v>0.38</v>
      </c>
      <c r="T8" s="196">
        <v>0</v>
      </c>
      <c r="U8" s="196">
        <v>2.06</v>
      </c>
      <c r="V8" s="196">
        <v>0.3</v>
      </c>
      <c r="W8" s="196">
        <v>0.66</v>
      </c>
      <c r="X8" s="196">
        <v>1.43</v>
      </c>
      <c r="Y8" s="196">
        <v>0</v>
      </c>
      <c r="Z8" s="196">
        <v>3.69</v>
      </c>
      <c r="AA8" s="196">
        <v>1.1200000000000001</v>
      </c>
      <c r="AB8" s="196">
        <v>0</v>
      </c>
      <c r="AC8" s="196">
        <v>1.75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260.7</v>
      </c>
      <c r="AP8" s="196">
        <v>0</v>
      </c>
      <c r="AQ8" s="196">
        <v>0</v>
      </c>
      <c r="AR8" s="196">
        <v>0</v>
      </c>
      <c r="AS8" s="196">
        <v>2.38</v>
      </c>
      <c r="AT8" s="196">
        <v>18.77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18.45</v>
      </c>
      <c r="D9" s="196">
        <v>0</v>
      </c>
      <c r="E9" s="196">
        <v>0</v>
      </c>
      <c r="F9" s="196">
        <v>17.41</v>
      </c>
      <c r="G9" s="196">
        <v>9.7799999999999994</v>
      </c>
      <c r="H9" s="196">
        <v>0</v>
      </c>
      <c r="I9" s="196">
        <v>18.77</v>
      </c>
      <c r="J9" s="196">
        <v>0</v>
      </c>
      <c r="K9" s="196">
        <v>8.4600000000000009</v>
      </c>
      <c r="L9" s="196">
        <v>0.32</v>
      </c>
      <c r="M9" s="196">
        <v>2.11</v>
      </c>
      <c r="N9" s="196">
        <v>0.83</v>
      </c>
      <c r="O9" s="196">
        <v>2.44</v>
      </c>
      <c r="P9" s="196">
        <v>0.68</v>
      </c>
      <c r="Q9" s="196">
        <v>0.15</v>
      </c>
      <c r="R9" s="196">
        <v>0.62</v>
      </c>
      <c r="S9" s="196">
        <v>0.38</v>
      </c>
      <c r="T9" s="196">
        <v>0</v>
      </c>
      <c r="U9" s="196">
        <v>2.06</v>
      </c>
      <c r="V9" s="196">
        <v>0.3</v>
      </c>
      <c r="W9" s="196">
        <v>0.66</v>
      </c>
      <c r="X9" s="196">
        <v>1.43</v>
      </c>
      <c r="Y9" s="196">
        <v>0</v>
      </c>
      <c r="Z9" s="196">
        <v>3.69</v>
      </c>
      <c r="AA9" s="196">
        <v>1.1200000000000001</v>
      </c>
      <c r="AB9" s="196">
        <v>0</v>
      </c>
      <c r="AC9" s="196">
        <v>1.75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260.7</v>
      </c>
      <c r="AP9" s="196">
        <v>0</v>
      </c>
      <c r="AQ9" s="196">
        <v>0</v>
      </c>
      <c r="AR9" s="196">
        <v>0</v>
      </c>
      <c r="AS9" s="196">
        <v>2.38</v>
      </c>
      <c r="AT9" s="196">
        <v>18.77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18.45</v>
      </c>
      <c r="D10" s="196">
        <v>0</v>
      </c>
      <c r="E10" s="196">
        <v>0</v>
      </c>
      <c r="F10" s="196">
        <v>17.41</v>
      </c>
      <c r="G10" s="196">
        <v>9.7799999999999994</v>
      </c>
      <c r="H10" s="196">
        <v>0</v>
      </c>
      <c r="I10" s="196">
        <v>18.77</v>
      </c>
      <c r="J10" s="196">
        <v>0</v>
      </c>
      <c r="K10" s="196">
        <v>8.4600000000000009</v>
      </c>
      <c r="L10" s="196">
        <v>0.32</v>
      </c>
      <c r="M10" s="196">
        <v>2.11</v>
      </c>
      <c r="N10" s="196">
        <v>0.83</v>
      </c>
      <c r="O10" s="196">
        <v>2.44</v>
      </c>
      <c r="P10" s="196">
        <v>0.68</v>
      </c>
      <c r="Q10" s="196">
        <v>0.15</v>
      </c>
      <c r="R10" s="196">
        <v>0.62</v>
      </c>
      <c r="S10" s="196">
        <v>0.38</v>
      </c>
      <c r="T10" s="196">
        <v>0</v>
      </c>
      <c r="U10" s="196">
        <v>2.06</v>
      </c>
      <c r="V10" s="196">
        <v>0.3</v>
      </c>
      <c r="W10" s="196">
        <v>0.66</v>
      </c>
      <c r="X10" s="196">
        <v>1.43</v>
      </c>
      <c r="Y10" s="196">
        <v>0</v>
      </c>
      <c r="Z10" s="196">
        <v>3.69</v>
      </c>
      <c r="AA10" s="196">
        <v>1.1200000000000001</v>
      </c>
      <c r="AB10" s="196">
        <v>0</v>
      </c>
      <c r="AC10" s="196">
        <v>1.75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260.7</v>
      </c>
      <c r="AP10" s="196">
        <v>0</v>
      </c>
      <c r="AQ10" s="196">
        <v>0</v>
      </c>
      <c r="AR10" s="196">
        <v>0</v>
      </c>
      <c r="AS10" s="196">
        <v>2.38</v>
      </c>
      <c r="AT10" s="196">
        <v>18.77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18.45</v>
      </c>
      <c r="D11" s="196">
        <v>0</v>
      </c>
      <c r="E11" s="196">
        <v>0</v>
      </c>
      <c r="F11" s="196">
        <v>17.41</v>
      </c>
      <c r="G11" s="196">
        <v>9.7799999999999994</v>
      </c>
      <c r="H11" s="196">
        <v>0</v>
      </c>
      <c r="I11" s="196">
        <v>18.77</v>
      </c>
      <c r="J11" s="196">
        <v>0</v>
      </c>
      <c r="K11" s="196">
        <v>8.4600000000000009</v>
      </c>
      <c r="L11" s="196">
        <v>0.32</v>
      </c>
      <c r="M11" s="196">
        <v>2.11</v>
      </c>
      <c r="N11" s="196">
        <v>0.83</v>
      </c>
      <c r="O11" s="196">
        <v>2.44</v>
      </c>
      <c r="P11" s="196">
        <v>0.68</v>
      </c>
      <c r="Q11" s="196">
        <v>0.15</v>
      </c>
      <c r="R11" s="196">
        <v>0.62</v>
      </c>
      <c r="S11" s="196">
        <v>0.38</v>
      </c>
      <c r="T11" s="196">
        <v>0</v>
      </c>
      <c r="U11" s="196">
        <v>2.06</v>
      </c>
      <c r="V11" s="196">
        <v>0.3</v>
      </c>
      <c r="W11" s="196">
        <v>0.66</v>
      </c>
      <c r="X11" s="196">
        <v>1.43</v>
      </c>
      <c r="Y11" s="196">
        <v>0</v>
      </c>
      <c r="Z11" s="196">
        <v>3.69</v>
      </c>
      <c r="AA11" s="196">
        <v>1.1200000000000001</v>
      </c>
      <c r="AB11" s="196">
        <v>0</v>
      </c>
      <c r="AC11" s="196">
        <v>1.75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260.7</v>
      </c>
      <c r="AP11" s="196">
        <v>0</v>
      </c>
      <c r="AQ11" s="196">
        <v>0</v>
      </c>
      <c r="AR11" s="196">
        <v>0</v>
      </c>
      <c r="AS11" s="196">
        <v>2.38</v>
      </c>
      <c r="AT11" s="196">
        <v>18.77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18.45</v>
      </c>
      <c r="D12" s="196">
        <v>0</v>
      </c>
      <c r="E12" s="196">
        <v>0</v>
      </c>
      <c r="F12" s="196">
        <v>17.41</v>
      </c>
      <c r="G12" s="196">
        <v>9.7799999999999994</v>
      </c>
      <c r="H12" s="196">
        <v>0</v>
      </c>
      <c r="I12" s="196">
        <v>18.77</v>
      </c>
      <c r="J12" s="196">
        <v>0</v>
      </c>
      <c r="K12" s="196">
        <v>8.4600000000000009</v>
      </c>
      <c r="L12" s="196">
        <v>0.32</v>
      </c>
      <c r="M12" s="196">
        <v>2.11</v>
      </c>
      <c r="N12" s="196">
        <v>0.83</v>
      </c>
      <c r="O12" s="196">
        <v>2.44</v>
      </c>
      <c r="P12" s="196">
        <v>0.68</v>
      </c>
      <c r="Q12" s="196">
        <v>0.15</v>
      </c>
      <c r="R12" s="196">
        <v>0.62</v>
      </c>
      <c r="S12" s="196">
        <v>0.38</v>
      </c>
      <c r="T12" s="196">
        <v>0</v>
      </c>
      <c r="U12" s="196">
        <v>2.06</v>
      </c>
      <c r="V12" s="196">
        <v>0.3</v>
      </c>
      <c r="W12" s="196">
        <v>0.66</v>
      </c>
      <c r="X12" s="196">
        <v>1.43</v>
      </c>
      <c r="Y12" s="196">
        <v>0</v>
      </c>
      <c r="Z12" s="196">
        <v>3.69</v>
      </c>
      <c r="AA12" s="196">
        <v>1.1200000000000001</v>
      </c>
      <c r="AB12" s="196">
        <v>0</v>
      </c>
      <c r="AC12" s="196">
        <v>1.75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260.7</v>
      </c>
      <c r="AP12" s="196">
        <v>0</v>
      </c>
      <c r="AQ12" s="196">
        <v>0</v>
      </c>
      <c r="AR12" s="196">
        <v>0</v>
      </c>
      <c r="AS12" s="196">
        <v>2.38</v>
      </c>
      <c r="AT12" s="196">
        <v>18.77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18.45</v>
      </c>
      <c r="D13" s="196">
        <v>0</v>
      </c>
      <c r="E13" s="196">
        <v>0</v>
      </c>
      <c r="F13" s="196">
        <v>17.41</v>
      </c>
      <c r="G13" s="196">
        <v>9.7799999999999994</v>
      </c>
      <c r="H13" s="196">
        <v>0</v>
      </c>
      <c r="I13" s="196">
        <v>18.77</v>
      </c>
      <c r="J13" s="196">
        <v>0</v>
      </c>
      <c r="K13" s="196">
        <v>8.4600000000000009</v>
      </c>
      <c r="L13" s="196">
        <v>0.32</v>
      </c>
      <c r="M13" s="196">
        <v>2.11</v>
      </c>
      <c r="N13" s="196">
        <v>0.83</v>
      </c>
      <c r="O13" s="196">
        <v>2.44</v>
      </c>
      <c r="P13" s="196">
        <v>0.68</v>
      </c>
      <c r="Q13" s="196">
        <v>0.15</v>
      </c>
      <c r="R13" s="196">
        <v>0.62</v>
      </c>
      <c r="S13" s="196">
        <v>0.38</v>
      </c>
      <c r="T13" s="196">
        <v>0</v>
      </c>
      <c r="U13" s="196">
        <v>2.06</v>
      </c>
      <c r="V13" s="196">
        <v>0.3</v>
      </c>
      <c r="W13" s="196">
        <v>0.66</v>
      </c>
      <c r="X13" s="196">
        <v>1.43</v>
      </c>
      <c r="Y13" s="196">
        <v>0</v>
      </c>
      <c r="Z13" s="196">
        <v>3.69</v>
      </c>
      <c r="AA13" s="196">
        <v>1.1200000000000001</v>
      </c>
      <c r="AB13" s="196">
        <v>0</v>
      </c>
      <c r="AC13" s="196">
        <v>1.75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260.7</v>
      </c>
      <c r="AP13" s="196">
        <v>0</v>
      </c>
      <c r="AQ13" s="196">
        <v>0</v>
      </c>
      <c r="AR13" s="196">
        <v>0</v>
      </c>
      <c r="AS13" s="196">
        <v>2.38</v>
      </c>
      <c r="AT13" s="196">
        <v>18.77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18.45</v>
      </c>
      <c r="D14" s="196">
        <v>0</v>
      </c>
      <c r="E14" s="196">
        <v>0</v>
      </c>
      <c r="F14" s="196">
        <v>17.41</v>
      </c>
      <c r="G14" s="196">
        <v>9.7799999999999994</v>
      </c>
      <c r="H14" s="196">
        <v>0</v>
      </c>
      <c r="I14" s="196">
        <v>18.77</v>
      </c>
      <c r="J14" s="196">
        <v>0</v>
      </c>
      <c r="K14" s="196">
        <v>8.4600000000000009</v>
      </c>
      <c r="L14" s="196">
        <v>0.32</v>
      </c>
      <c r="M14" s="196">
        <v>2.11</v>
      </c>
      <c r="N14" s="196">
        <v>0.83</v>
      </c>
      <c r="O14" s="196">
        <v>2.44</v>
      </c>
      <c r="P14" s="196">
        <v>0.68</v>
      </c>
      <c r="Q14" s="196">
        <v>0.15</v>
      </c>
      <c r="R14" s="196">
        <v>0.62</v>
      </c>
      <c r="S14" s="196">
        <v>0.38</v>
      </c>
      <c r="T14" s="196">
        <v>0</v>
      </c>
      <c r="U14" s="196">
        <v>2.06</v>
      </c>
      <c r="V14" s="196">
        <v>0.3</v>
      </c>
      <c r="W14" s="196">
        <v>0.66</v>
      </c>
      <c r="X14" s="196">
        <v>1.43</v>
      </c>
      <c r="Y14" s="196">
        <v>0</v>
      </c>
      <c r="Z14" s="196">
        <v>3.69</v>
      </c>
      <c r="AA14" s="196">
        <v>1.1200000000000001</v>
      </c>
      <c r="AB14" s="196">
        <v>0</v>
      </c>
      <c r="AC14" s="196">
        <v>1.75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260.7</v>
      </c>
      <c r="AP14" s="196">
        <v>0</v>
      </c>
      <c r="AQ14" s="196">
        <v>0</v>
      </c>
      <c r="AR14" s="196">
        <v>0</v>
      </c>
      <c r="AS14" s="196">
        <v>2.38</v>
      </c>
      <c r="AT14" s="196">
        <v>18.77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18.45</v>
      </c>
      <c r="D15" s="196">
        <v>0</v>
      </c>
      <c r="E15" s="196">
        <v>0</v>
      </c>
      <c r="F15" s="196">
        <v>17.41</v>
      </c>
      <c r="G15" s="196">
        <v>9.7799999999999994</v>
      </c>
      <c r="H15" s="196">
        <v>0</v>
      </c>
      <c r="I15" s="196">
        <v>18.77</v>
      </c>
      <c r="J15" s="196">
        <v>0</v>
      </c>
      <c r="K15" s="196">
        <v>8.4600000000000009</v>
      </c>
      <c r="L15" s="196">
        <v>0.32</v>
      </c>
      <c r="M15" s="196">
        <v>2.11</v>
      </c>
      <c r="N15" s="196">
        <v>0.83</v>
      </c>
      <c r="O15" s="196">
        <v>2.44</v>
      </c>
      <c r="P15" s="196">
        <v>0.68</v>
      </c>
      <c r="Q15" s="196">
        <v>0.15</v>
      </c>
      <c r="R15" s="196">
        <v>0.62</v>
      </c>
      <c r="S15" s="196">
        <v>0.38</v>
      </c>
      <c r="T15" s="196">
        <v>0</v>
      </c>
      <c r="U15" s="196">
        <v>2.06</v>
      </c>
      <c r="V15" s="196">
        <v>0.3</v>
      </c>
      <c r="W15" s="196">
        <v>0.66</v>
      </c>
      <c r="X15" s="196">
        <v>1.43</v>
      </c>
      <c r="Y15" s="196">
        <v>0</v>
      </c>
      <c r="Z15" s="196">
        <v>3.69</v>
      </c>
      <c r="AA15" s="196">
        <v>1.1200000000000001</v>
      </c>
      <c r="AB15" s="196">
        <v>0</v>
      </c>
      <c r="AC15" s="196">
        <v>1.75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260.7</v>
      </c>
      <c r="AP15" s="196">
        <v>0</v>
      </c>
      <c r="AQ15" s="196">
        <v>0</v>
      </c>
      <c r="AR15" s="196">
        <v>0</v>
      </c>
      <c r="AS15" s="196">
        <v>2.38</v>
      </c>
      <c r="AT15" s="196">
        <v>18.77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18.45</v>
      </c>
      <c r="D16" s="196">
        <v>0</v>
      </c>
      <c r="E16" s="196">
        <v>0</v>
      </c>
      <c r="F16" s="196">
        <v>17.41</v>
      </c>
      <c r="G16" s="196">
        <v>9.7799999999999994</v>
      </c>
      <c r="H16" s="196">
        <v>0</v>
      </c>
      <c r="I16" s="196">
        <v>18.77</v>
      </c>
      <c r="J16" s="196">
        <v>0</v>
      </c>
      <c r="K16" s="196">
        <v>8.4600000000000009</v>
      </c>
      <c r="L16" s="196">
        <v>0.32</v>
      </c>
      <c r="M16" s="196">
        <v>2.11</v>
      </c>
      <c r="N16" s="196">
        <v>0.83</v>
      </c>
      <c r="O16" s="196">
        <v>2.44</v>
      </c>
      <c r="P16" s="196">
        <v>0.68</v>
      </c>
      <c r="Q16" s="196">
        <v>0.15</v>
      </c>
      <c r="R16" s="196">
        <v>1.36</v>
      </c>
      <c r="S16" s="196">
        <v>0.38</v>
      </c>
      <c r="T16" s="196">
        <v>0</v>
      </c>
      <c r="U16" s="196">
        <v>2.06</v>
      </c>
      <c r="V16" s="196">
        <v>0.3</v>
      </c>
      <c r="W16" s="196">
        <v>0.66</v>
      </c>
      <c r="X16" s="196">
        <v>1.43</v>
      </c>
      <c r="Y16" s="196">
        <v>0</v>
      </c>
      <c r="Z16" s="196">
        <v>3.69</v>
      </c>
      <c r="AA16" s="196">
        <v>1.1200000000000001</v>
      </c>
      <c r="AB16" s="196">
        <v>0</v>
      </c>
      <c r="AC16" s="196">
        <v>1.75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260.7</v>
      </c>
      <c r="AP16" s="196">
        <v>0</v>
      </c>
      <c r="AQ16" s="196">
        <v>0</v>
      </c>
      <c r="AR16" s="196">
        <v>0</v>
      </c>
      <c r="AS16" s="196">
        <v>2.38</v>
      </c>
      <c r="AT16" s="196">
        <v>18.77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18.45</v>
      </c>
      <c r="D17" s="196">
        <v>0</v>
      </c>
      <c r="E17" s="196">
        <v>0</v>
      </c>
      <c r="F17" s="196">
        <v>17.41</v>
      </c>
      <c r="G17" s="196">
        <v>9.7799999999999994</v>
      </c>
      <c r="H17" s="196">
        <v>0</v>
      </c>
      <c r="I17" s="196">
        <v>18.77</v>
      </c>
      <c r="J17" s="196">
        <v>0</v>
      </c>
      <c r="K17" s="196">
        <v>8.4600000000000009</v>
      </c>
      <c r="L17" s="196">
        <v>0.32</v>
      </c>
      <c r="M17" s="196">
        <v>2.11</v>
      </c>
      <c r="N17" s="196">
        <v>0.83</v>
      </c>
      <c r="O17" s="196">
        <v>2.44</v>
      </c>
      <c r="P17" s="196">
        <v>0.68</v>
      </c>
      <c r="Q17" s="196">
        <v>0.15</v>
      </c>
      <c r="R17" s="196">
        <v>0.62</v>
      </c>
      <c r="S17" s="196">
        <v>0.38</v>
      </c>
      <c r="T17" s="196">
        <v>0</v>
      </c>
      <c r="U17" s="196">
        <v>2.06</v>
      </c>
      <c r="V17" s="196">
        <v>0.3</v>
      </c>
      <c r="W17" s="196">
        <v>0.66</v>
      </c>
      <c r="X17" s="196">
        <v>1.43</v>
      </c>
      <c r="Y17" s="196">
        <v>0</v>
      </c>
      <c r="Z17" s="196">
        <v>3.69</v>
      </c>
      <c r="AA17" s="196">
        <v>1.1200000000000001</v>
      </c>
      <c r="AB17" s="196">
        <v>0</v>
      </c>
      <c r="AC17" s="196">
        <v>1.75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260.7</v>
      </c>
      <c r="AP17" s="196">
        <v>0</v>
      </c>
      <c r="AQ17" s="196">
        <v>0</v>
      </c>
      <c r="AR17" s="196">
        <v>0</v>
      </c>
      <c r="AS17" s="196">
        <v>2.38</v>
      </c>
      <c r="AT17" s="196">
        <v>18.77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18.45</v>
      </c>
      <c r="D18" s="196">
        <v>0</v>
      </c>
      <c r="E18" s="196">
        <v>0</v>
      </c>
      <c r="F18" s="196">
        <v>17.41</v>
      </c>
      <c r="G18" s="196">
        <v>9.7799999999999994</v>
      </c>
      <c r="H18" s="196">
        <v>0</v>
      </c>
      <c r="I18" s="196">
        <v>18.77</v>
      </c>
      <c r="J18" s="196">
        <v>0</v>
      </c>
      <c r="K18" s="196">
        <v>8.4600000000000009</v>
      </c>
      <c r="L18" s="196">
        <v>0.32</v>
      </c>
      <c r="M18" s="196">
        <v>2.11</v>
      </c>
      <c r="N18" s="196">
        <v>0.83</v>
      </c>
      <c r="O18" s="196">
        <v>2.44</v>
      </c>
      <c r="P18" s="196">
        <v>0.68</v>
      </c>
      <c r="Q18" s="196">
        <v>0.15</v>
      </c>
      <c r="R18" s="196">
        <v>0.62</v>
      </c>
      <c r="S18" s="196">
        <v>0.38</v>
      </c>
      <c r="T18" s="196">
        <v>0</v>
      </c>
      <c r="U18" s="196">
        <v>2.06</v>
      </c>
      <c r="V18" s="196">
        <v>0.3</v>
      </c>
      <c r="W18" s="196">
        <v>0.66</v>
      </c>
      <c r="X18" s="196">
        <v>1.43</v>
      </c>
      <c r="Y18" s="196">
        <v>0</v>
      </c>
      <c r="Z18" s="196">
        <v>3.69</v>
      </c>
      <c r="AA18" s="196">
        <v>1.1200000000000001</v>
      </c>
      <c r="AB18" s="196">
        <v>0</v>
      </c>
      <c r="AC18" s="196">
        <v>1.75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260.7</v>
      </c>
      <c r="AP18" s="196">
        <v>0</v>
      </c>
      <c r="AQ18" s="196">
        <v>0</v>
      </c>
      <c r="AR18" s="196">
        <v>0</v>
      </c>
      <c r="AS18" s="196">
        <v>2.38</v>
      </c>
      <c r="AT18" s="196">
        <v>18.77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18.45</v>
      </c>
      <c r="D19" s="196">
        <v>0</v>
      </c>
      <c r="E19" s="196">
        <v>0</v>
      </c>
      <c r="F19" s="196">
        <v>17.41</v>
      </c>
      <c r="G19" s="196">
        <v>9.7799999999999994</v>
      </c>
      <c r="H19" s="196">
        <v>0</v>
      </c>
      <c r="I19" s="196">
        <v>18.77</v>
      </c>
      <c r="J19" s="196">
        <v>0</v>
      </c>
      <c r="K19" s="196">
        <v>8.4600000000000009</v>
      </c>
      <c r="L19" s="196">
        <v>0.32</v>
      </c>
      <c r="M19" s="196">
        <v>2.11</v>
      </c>
      <c r="N19" s="196">
        <v>0.83</v>
      </c>
      <c r="O19" s="196">
        <v>2.44</v>
      </c>
      <c r="P19" s="196">
        <v>0.68</v>
      </c>
      <c r="Q19" s="196">
        <v>0.15</v>
      </c>
      <c r="R19" s="196">
        <v>0.62</v>
      </c>
      <c r="S19" s="196">
        <v>0.38</v>
      </c>
      <c r="T19" s="196">
        <v>0</v>
      </c>
      <c r="U19" s="196">
        <v>2.06</v>
      </c>
      <c r="V19" s="196">
        <v>0.3</v>
      </c>
      <c r="W19" s="196">
        <v>0.66</v>
      </c>
      <c r="X19" s="196">
        <v>1.43</v>
      </c>
      <c r="Y19" s="196">
        <v>0</v>
      </c>
      <c r="Z19" s="196">
        <v>3.69</v>
      </c>
      <c r="AA19" s="196">
        <v>1.1200000000000001</v>
      </c>
      <c r="AB19" s="196">
        <v>0</v>
      </c>
      <c r="AC19" s="196">
        <v>1.75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260.7</v>
      </c>
      <c r="AP19" s="196">
        <v>0</v>
      </c>
      <c r="AQ19" s="196">
        <v>0</v>
      </c>
      <c r="AR19" s="196">
        <v>0</v>
      </c>
      <c r="AS19" s="196">
        <v>2.38</v>
      </c>
      <c r="AT19" s="196">
        <v>18.77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18.45</v>
      </c>
      <c r="D20" s="196">
        <v>0</v>
      </c>
      <c r="E20" s="196">
        <v>0</v>
      </c>
      <c r="F20" s="196">
        <v>17.41</v>
      </c>
      <c r="G20" s="196">
        <v>9.7799999999999994</v>
      </c>
      <c r="H20" s="196">
        <v>0</v>
      </c>
      <c r="I20" s="196">
        <v>18.77</v>
      </c>
      <c r="J20" s="196">
        <v>0</v>
      </c>
      <c r="K20" s="196">
        <v>8.4600000000000009</v>
      </c>
      <c r="L20" s="196">
        <v>0.32</v>
      </c>
      <c r="M20" s="196">
        <v>2.11</v>
      </c>
      <c r="N20" s="196">
        <v>0.83</v>
      </c>
      <c r="O20" s="196">
        <v>2.44</v>
      </c>
      <c r="P20" s="196">
        <v>0.68</v>
      </c>
      <c r="Q20" s="196">
        <v>0.15</v>
      </c>
      <c r="R20" s="196">
        <v>0.62</v>
      </c>
      <c r="S20" s="196">
        <v>0.38</v>
      </c>
      <c r="T20" s="196">
        <v>0</v>
      </c>
      <c r="U20" s="196">
        <v>2.06</v>
      </c>
      <c r="V20" s="196">
        <v>0.3</v>
      </c>
      <c r="W20" s="196">
        <v>0.66</v>
      </c>
      <c r="X20" s="196">
        <v>1.43</v>
      </c>
      <c r="Y20" s="196">
        <v>0</v>
      </c>
      <c r="Z20" s="196">
        <v>3.69</v>
      </c>
      <c r="AA20" s="196">
        <v>1.1200000000000001</v>
      </c>
      <c r="AB20" s="196">
        <v>0</v>
      </c>
      <c r="AC20" s="196">
        <v>1.75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260.7</v>
      </c>
      <c r="AP20" s="196">
        <v>0</v>
      </c>
      <c r="AQ20" s="196">
        <v>0</v>
      </c>
      <c r="AR20" s="196">
        <v>0</v>
      </c>
      <c r="AS20" s="196">
        <v>2.38</v>
      </c>
      <c r="AT20" s="196">
        <v>18.77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18.45</v>
      </c>
      <c r="D21" s="196">
        <v>0</v>
      </c>
      <c r="E21" s="196">
        <v>0</v>
      </c>
      <c r="F21" s="196">
        <v>17.41</v>
      </c>
      <c r="G21" s="196">
        <v>9.7799999999999994</v>
      </c>
      <c r="H21" s="196">
        <v>0</v>
      </c>
      <c r="I21" s="196">
        <v>18.77</v>
      </c>
      <c r="J21" s="196">
        <v>0</v>
      </c>
      <c r="K21" s="196">
        <v>8.4600000000000009</v>
      </c>
      <c r="L21" s="196">
        <v>0.32</v>
      </c>
      <c r="M21" s="196">
        <v>2.11</v>
      </c>
      <c r="N21" s="196">
        <v>0.12</v>
      </c>
      <c r="O21" s="196">
        <v>2.44</v>
      </c>
      <c r="P21" s="196">
        <v>0.68</v>
      </c>
      <c r="Q21" s="196">
        <v>0.15</v>
      </c>
      <c r="R21" s="196">
        <v>0.62</v>
      </c>
      <c r="S21" s="196">
        <v>0.38</v>
      </c>
      <c r="T21" s="196">
        <v>0</v>
      </c>
      <c r="U21" s="196">
        <v>2.06</v>
      </c>
      <c r="V21" s="196">
        <v>0.3</v>
      </c>
      <c r="W21" s="196">
        <v>0.66</v>
      </c>
      <c r="X21" s="196">
        <v>1.43</v>
      </c>
      <c r="Y21" s="196">
        <v>0</v>
      </c>
      <c r="Z21" s="196">
        <v>3.69</v>
      </c>
      <c r="AA21" s="196">
        <v>1.1200000000000001</v>
      </c>
      <c r="AB21" s="196">
        <v>0</v>
      </c>
      <c r="AC21" s="196">
        <v>1.75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260.7</v>
      </c>
      <c r="AP21" s="196">
        <v>0</v>
      </c>
      <c r="AQ21" s="196">
        <v>0</v>
      </c>
      <c r="AR21" s="196">
        <v>0</v>
      </c>
      <c r="AS21" s="196">
        <v>2.38</v>
      </c>
      <c r="AT21" s="196">
        <v>18.77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18.45</v>
      </c>
      <c r="D22" s="196">
        <v>0</v>
      </c>
      <c r="E22" s="196">
        <v>0</v>
      </c>
      <c r="F22" s="196">
        <v>17.41</v>
      </c>
      <c r="G22" s="196">
        <v>9.7799999999999994</v>
      </c>
      <c r="H22" s="196">
        <v>0</v>
      </c>
      <c r="I22" s="196">
        <v>18.77</v>
      </c>
      <c r="J22" s="196">
        <v>0</v>
      </c>
      <c r="K22" s="196">
        <v>8.4600000000000009</v>
      </c>
      <c r="L22" s="196">
        <v>0.32</v>
      </c>
      <c r="M22" s="196">
        <v>2.11</v>
      </c>
      <c r="N22" s="196">
        <v>-1.1399999999999999</v>
      </c>
      <c r="O22" s="196">
        <v>2.44</v>
      </c>
      <c r="P22" s="196">
        <v>0.68</v>
      </c>
      <c r="Q22" s="196">
        <v>0.15</v>
      </c>
      <c r="R22" s="196">
        <v>2.06</v>
      </c>
      <c r="S22" s="196">
        <v>0.38</v>
      </c>
      <c r="T22" s="196">
        <v>0</v>
      </c>
      <c r="U22" s="196">
        <v>2.06</v>
      </c>
      <c r="V22" s="196">
        <v>0.3</v>
      </c>
      <c r="W22" s="196">
        <v>0.66</v>
      </c>
      <c r="X22" s="196">
        <v>1.43</v>
      </c>
      <c r="Y22" s="196">
        <v>0</v>
      </c>
      <c r="Z22" s="196">
        <v>3.69</v>
      </c>
      <c r="AA22" s="196">
        <v>1.1200000000000001</v>
      </c>
      <c r="AB22" s="196">
        <v>0</v>
      </c>
      <c r="AC22" s="196">
        <v>1.75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260.7</v>
      </c>
      <c r="AP22" s="196">
        <v>0</v>
      </c>
      <c r="AQ22" s="196">
        <v>0</v>
      </c>
      <c r="AR22" s="196">
        <v>0</v>
      </c>
      <c r="AS22" s="196">
        <v>2.38</v>
      </c>
      <c r="AT22" s="196">
        <v>18.77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18.45</v>
      </c>
      <c r="D23" s="196">
        <v>0</v>
      </c>
      <c r="E23" s="196">
        <v>0</v>
      </c>
      <c r="F23" s="196">
        <v>17.41</v>
      </c>
      <c r="G23" s="196">
        <v>9.7799999999999994</v>
      </c>
      <c r="H23" s="196">
        <v>0</v>
      </c>
      <c r="I23" s="196">
        <v>18.77</v>
      </c>
      <c r="J23" s="196">
        <v>0</v>
      </c>
      <c r="K23" s="196">
        <v>8.4600000000000009</v>
      </c>
      <c r="L23" s="196">
        <v>0.32</v>
      </c>
      <c r="M23" s="196">
        <v>2.11</v>
      </c>
      <c r="N23" s="196">
        <v>-1.1399999999999999</v>
      </c>
      <c r="O23" s="196">
        <v>2.44</v>
      </c>
      <c r="P23" s="196">
        <v>0.68</v>
      </c>
      <c r="Q23" s="196">
        <v>0.15</v>
      </c>
      <c r="R23" s="196">
        <v>0.62</v>
      </c>
      <c r="S23" s="196">
        <v>0.38</v>
      </c>
      <c r="T23" s="196">
        <v>0</v>
      </c>
      <c r="U23" s="196">
        <v>2.06</v>
      </c>
      <c r="V23" s="196">
        <v>0.3</v>
      </c>
      <c r="W23" s="196">
        <v>0.66</v>
      </c>
      <c r="X23" s="196">
        <v>1.43</v>
      </c>
      <c r="Y23" s="196">
        <v>0</v>
      </c>
      <c r="Z23" s="196">
        <v>3.69</v>
      </c>
      <c r="AA23" s="196">
        <v>1.1200000000000001</v>
      </c>
      <c r="AB23" s="196">
        <v>0</v>
      </c>
      <c r="AC23" s="196">
        <v>1.75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260.7</v>
      </c>
      <c r="AP23" s="196">
        <v>0</v>
      </c>
      <c r="AQ23" s="196">
        <v>0</v>
      </c>
      <c r="AR23" s="196">
        <v>0</v>
      </c>
      <c r="AS23" s="196">
        <v>2.38</v>
      </c>
      <c r="AT23" s="196">
        <v>18.77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18.45</v>
      </c>
      <c r="D24" s="196">
        <v>0</v>
      </c>
      <c r="E24" s="196">
        <v>0</v>
      </c>
      <c r="F24" s="196">
        <v>17.41</v>
      </c>
      <c r="G24" s="196">
        <v>9.7799999999999994</v>
      </c>
      <c r="H24" s="196">
        <v>0</v>
      </c>
      <c r="I24" s="196">
        <v>18.77</v>
      </c>
      <c r="J24" s="196">
        <v>0</v>
      </c>
      <c r="K24" s="196">
        <v>8.4600000000000009</v>
      </c>
      <c r="L24" s="196">
        <v>0.32</v>
      </c>
      <c r="M24" s="196">
        <v>2.11</v>
      </c>
      <c r="N24" s="196">
        <v>0.52</v>
      </c>
      <c r="O24" s="196">
        <v>2.44</v>
      </c>
      <c r="P24" s="196">
        <v>0.68</v>
      </c>
      <c r="Q24" s="196">
        <v>0.15</v>
      </c>
      <c r="R24" s="196">
        <v>0.62</v>
      </c>
      <c r="S24" s="196">
        <v>0.38</v>
      </c>
      <c r="T24" s="196">
        <v>0</v>
      </c>
      <c r="U24" s="196">
        <v>2.06</v>
      </c>
      <c r="V24" s="196">
        <v>0.3</v>
      </c>
      <c r="W24" s="196">
        <v>0.66</v>
      </c>
      <c r="X24" s="196">
        <v>1.43</v>
      </c>
      <c r="Y24" s="196">
        <v>0</v>
      </c>
      <c r="Z24" s="196">
        <v>3.69</v>
      </c>
      <c r="AA24" s="196">
        <v>1.1200000000000001</v>
      </c>
      <c r="AB24" s="196">
        <v>0</v>
      </c>
      <c r="AC24" s="196">
        <v>1.75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260.7</v>
      </c>
      <c r="AP24" s="196">
        <v>0</v>
      </c>
      <c r="AQ24" s="196">
        <v>0</v>
      </c>
      <c r="AR24" s="196">
        <v>0</v>
      </c>
      <c r="AS24" s="196">
        <v>2.38</v>
      </c>
      <c r="AT24" s="196">
        <v>18.77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18.45</v>
      </c>
      <c r="D25" s="196">
        <v>0</v>
      </c>
      <c r="E25" s="196">
        <v>0</v>
      </c>
      <c r="F25" s="196">
        <v>17.41</v>
      </c>
      <c r="G25" s="196">
        <v>9.7799999999999994</v>
      </c>
      <c r="H25" s="196">
        <v>0</v>
      </c>
      <c r="I25" s="196">
        <v>18.77</v>
      </c>
      <c r="J25" s="196">
        <v>0</v>
      </c>
      <c r="K25" s="196">
        <v>8.4600000000000009</v>
      </c>
      <c r="L25" s="196">
        <v>0.32</v>
      </c>
      <c r="M25" s="196">
        <v>2.11</v>
      </c>
      <c r="N25" s="196">
        <v>-7.43</v>
      </c>
      <c r="O25" s="196">
        <v>2.44</v>
      </c>
      <c r="P25" s="196">
        <v>0.68</v>
      </c>
      <c r="Q25" s="196">
        <v>0.15</v>
      </c>
      <c r="R25" s="196">
        <v>0.62</v>
      </c>
      <c r="S25" s="196">
        <v>0.38</v>
      </c>
      <c r="T25" s="196">
        <v>0</v>
      </c>
      <c r="U25" s="196">
        <v>2.06</v>
      </c>
      <c r="V25" s="196">
        <v>0.3</v>
      </c>
      <c r="W25" s="196">
        <v>0.66</v>
      </c>
      <c r="X25" s="196">
        <v>1.43</v>
      </c>
      <c r="Y25" s="196">
        <v>0</v>
      </c>
      <c r="Z25" s="196">
        <v>3.69</v>
      </c>
      <c r="AA25" s="196">
        <v>1.1200000000000001</v>
      </c>
      <c r="AB25" s="196">
        <v>0</v>
      </c>
      <c r="AC25" s="196">
        <v>1.75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260.7</v>
      </c>
      <c r="AP25" s="196">
        <v>0</v>
      </c>
      <c r="AQ25" s="196">
        <v>0</v>
      </c>
      <c r="AR25" s="196">
        <v>0</v>
      </c>
      <c r="AS25" s="196">
        <v>2.38</v>
      </c>
      <c r="AT25" s="196">
        <v>18.77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18.45</v>
      </c>
      <c r="D26" s="196">
        <v>0</v>
      </c>
      <c r="E26" s="196">
        <v>0</v>
      </c>
      <c r="F26" s="196">
        <v>17.41</v>
      </c>
      <c r="G26" s="196">
        <v>0</v>
      </c>
      <c r="H26" s="196">
        <v>0</v>
      </c>
      <c r="I26" s="196">
        <v>18.77</v>
      </c>
      <c r="J26" s="196">
        <v>0</v>
      </c>
      <c r="K26" s="196">
        <v>8.4600000000000009</v>
      </c>
      <c r="L26" s="196">
        <v>0.32</v>
      </c>
      <c r="M26" s="196">
        <v>2.11</v>
      </c>
      <c r="N26" s="196">
        <v>-7.35</v>
      </c>
      <c r="O26" s="196">
        <v>2.44</v>
      </c>
      <c r="P26" s="196">
        <v>0.68</v>
      </c>
      <c r="Q26" s="196">
        <v>0.15</v>
      </c>
      <c r="R26" s="196">
        <v>0.62</v>
      </c>
      <c r="S26" s="196">
        <v>0.38</v>
      </c>
      <c r="T26" s="196">
        <v>0</v>
      </c>
      <c r="U26" s="196">
        <v>2.06</v>
      </c>
      <c r="V26" s="196">
        <v>0.3</v>
      </c>
      <c r="W26" s="196">
        <v>0.66</v>
      </c>
      <c r="X26" s="196">
        <v>1.43</v>
      </c>
      <c r="Y26" s="196">
        <v>0</v>
      </c>
      <c r="Z26" s="196">
        <v>3.69</v>
      </c>
      <c r="AA26" s="196">
        <v>1.1200000000000001</v>
      </c>
      <c r="AB26" s="196">
        <v>0</v>
      </c>
      <c r="AC26" s="196">
        <v>1.75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260.7</v>
      </c>
      <c r="AP26" s="196">
        <v>0</v>
      </c>
      <c r="AQ26" s="196">
        <v>0</v>
      </c>
      <c r="AR26" s="196">
        <v>0</v>
      </c>
      <c r="AS26" s="196">
        <v>12.16</v>
      </c>
      <c r="AT26" s="196">
        <v>18.77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18.45</v>
      </c>
      <c r="D27" s="196">
        <v>0</v>
      </c>
      <c r="E27" s="196">
        <v>0</v>
      </c>
      <c r="F27" s="196">
        <v>17.170000000000002</v>
      </c>
      <c r="G27" s="196">
        <v>0</v>
      </c>
      <c r="H27" s="196">
        <v>0</v>
      </c>
      <c r="I27" s="196">
        <v>18.77</v>
      </c>
      <c r="J27" s="196">
        <v>0</v>
      </c>
      <c r="K27" s="196">
        <v>8.4600000000000009</v>
      </c>
      <c r="L27" s="196">
        <v>0.32</v>
      </c>
      <c r="M27" s="196">
        <v>2.11</v>
      </c>
      <c r="N27" s="196">
        <v>-7.35</v>
      </c>
      <c r="O27" s="196">
        <v>2.44</v>
      </c>
      <c r="P27" s="196">
        <v>0.68</v>
      </c>
      <c r="Q27" s="196">
        <v>0.15</v>
      </c>
      <c r="R27" s="196">
        <v>0.62</v>
      </c>
      <c r="S27" s="196">
        <v>0.38</v>
      </c>
      <c r="T27" s="196">
        <v>0</v>
      </c>
      <c r="U27" s="196">
        <v>2.06</v>
      </c>
      <c r="V27" s="196">
        <v>0.3</v>
      </c>
      <c r="W27" s="196">
        <v>0.66</v>
      </c>
      <c r="X27" s="196">
        <v>1.43</v>
      </c>
      <c r="Y27" s="196">
        <v>0</v>
      </c>
      <c r="Z27" s="196">
        <v>3.69</v>
      </c>
      <c r="AA27" s="196">
        <v>1.1200000000000001</v>
      </c>
      <c r="AB27" s="196">
        <v>0</v>
      </c>
      <c r="AC27" s="196">
        <v>2.25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260.7</v>
      </c>
      <c r="AP27" s="196">
        <v>0</v>
      </c>
      <c r="AQ27" s="196">
        <v>0</v>
      </c>
      <c r="AR27" s="196">
        <v>0</v>
      </c>
      <c r="AS27" s="196">
        <v>12.16</v>
      </c>
      <c r="AT27" s="196">
        <v>18.77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18.45</v>
      </c>
      <c r="D28" s="196">
        <v>0</v>
      </c>
      <c r="E28" s="196">
        <v>0</v>
      </c>
      <c r="F28" s="196">
        <v>17.170000000000002</v>
      </c>
      <c r="G28" s="196">
        <v>0</v>
      </c>
      <c r="H28" s="196">
        <v>0</v>
      </c>
      <c r="I28" s="196">
        <v>18.77</v>
      </c>
      <c r="J28" s="196">
        <v>0</v>
      </c>
      <c r="K28" s="196">
        <v>8.4600000000000009</v>
      </c>
      <c r="L28" s="196">
        <v>0.32</v>
      </c>
      <c r="M28" s="196">
        <v>2.11</v>
      </c>
      <c r="N28" s="196">
        <v>-7.27</v>
      </c>
      <c r="O28" s="196">
        <v>2.44</v>
      </c>
      <c r="P28" s="196">
        <v>0.68</v>
      </c>
      <c r="Q28" s="196">
        <v>0.15</v>
      </c>
      <c r="R28" s="196">
        <v>0.62</v>
      </c>
      <c r="S28" s="196">
        <v>0.38</v>
      </c>
      <c r="T28" s="196">
        <v>0</v>
      </c>
      <c r="U28" s="196">
        <v>2.06</v>
      </c>
      <c r="V28" s="196">
        <v>0.3</v>
      </c>
      <c r="W28" s="196">
        <v>0.66</v>
      </c>
      <c r="X28" s="196">
        <v>1.43</v>
      </c>
      <c r="Y28" s="196">
        <v>0</v>
      </c>
      <c r="Z28" s="196">
        <v>3.69</v>
      </c>
      <c r="AA28" s="196">
        <v>1.1200000000000001</v>
      </c>
      <c r="AB28" s="196">
        <v>0</v>
      </c>
      <c r="AC28" s="196">
        <v>2.25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260.7</v>
      </c>
      <c r="AP28" s="196">
        <v>0</v>
      </c>
      <c r="AQ28" s="196">
        <v>0</v>
      </c>
      <c r="AR28" s="196">
        <v>0</v>
      </c>
      <c r="AS28" s="196">
        <v>12.16</v>
      </c>
      <c r="AT28" s="196">
        <v>18.77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18.45</v>
      </c>
      <c r="D29" s="196">
        <v>0</v>
      </c>
      <c r="E29" s="196">
        <v>0</v>
      </c>
      <c r="F29" s="196">
        <v>17.170000000000002</v>
      </c>
      <c r="G29" s="196">
        <v>0</v>
      </c>
      <c r="H29" s="196">
        <v>0</v>
      </c>
      <c r="I29" s="196">
        <v>18.77</v>
      </c>
      <c r="J29" s="196">
        <v>0</v>
      </c>
      <c r="K29" s="196">
        <v>8.4600000000000009</v>
      </c>
      <c r="L29" s="196">
        <v>0.32</v>
      </c>
      <c r="M29" s="196">
        <v>2.11</v>
      </c>
      <c r="N29" s="196">
        <v>-7.27</v>
      </c>
      <c r="O29" s="196">
        <v>2.44</v>
      </c>
      <c r="P29" s="196">
        <v>0.68</v>
      </c>
      <c r="Q29" s="196">
        <v>0.15</v>
      </c>
      <c r="R29" s="196">
        <v>0.62</v>
      </c>
      <c r="S29" s="196">
        <v>0.38</v>
      </c>
      <c r="T29" s="196">
        <v>0</v>
      </c>
      <c r="U29" s="196">
        <v>2.06</v>
      </c>
      <c r="V29" s="196">
        <v>0.3</v>
      </c>
      <c r="W29" s="196">
        <v>0.66</v>
      </c>
      <c r="X29" s="196">
        <v>1.43</v>
      </c>
      <c r="Y29" s="196">
        <v>0</v>
      </c>
      <c r="Z29" s="196">
        <v>3.69</v>
      </c>
      <c r="AA29" s="196">
        <v>1.1200000000000001</v>
      </c>
      <c r="AB29" s="196">
        <v>0</v>
      </c>
      <c r="AC29" s="196">
        <v>2.25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260.7</v>
      </c>
      <c r="AP29" s="196">
        <v>0</v>
      </c>
      <c r="AQ29" s="196">
        <v>0</v>
      </c>
      <c r="AR29" s="196">
        <v>0</v>
      </c>
      <c r="AS29" s="196">
        <v>12.16</v>
      </c>
      <c r="AT29" s="196">
        <v>18.77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18.45</v>
      </c>
      <c r="D30" s="196">
        <v>0</v>
      </c>
      <c r="E30" s="196">
        <v>0</v>
      </c>
      <c r="F30" s="196">
        <v>17.170000000000002</v>
      </c>
      <c r="G30" s="196">
        <v>0</v>
      </c>
      <c r="H30" s="196">
        <v>0</v>
      </c>
      <c r="I30" s="196">
        <v>18.77</v>
      </c>
      <c r="J30" s="196">
        <v>0</v>
      </c>
      <c r="K30" s="196">
        <v>8.4600000000000009</v>
      </c>
      <c r="L30" s="196">
        <v>0.32</v>
      </c>
      <c r="M30" s="196">
        <v>2.11</v>
      </c>
      <c r="N30" s="196">
        <v>-7.27</v>
      </c>
      <c r="O30" s="196">
        <v>2.44</v>
      </c>
      <c r="P30" s="196">
        <v>0.68</v>
      </c>
      <c r="Q30" s="196">
        <v>0.15</v>
      </c>
      <c r="R30" s="196">
        <v>0.62</v>
      </c>
      <c r="S30" s="196">
        <v>0.38</v>
      </c>
      <c r="T30" s="196">
        <v>0</v>
      </c>
      <c r="U30" s="196">
        <v>2.06</v>
      </c>
      <c r="V30" s="196">
        <v>0.3</v>
      </c>
      <c r="W30" s="196">
        <v>0.66</v>
      </c>
      <c r="X30" s="196">
        <v>1.43</v>
      </c>
      <c r="Y30" s="196">
        <v>0</v>
      </c>
      <c r="Z30" s="196">
        <v>3.69</v>
      </c>
      <c r="AA30" s="196">
        <v>1.1200000000000001</v>
      </c>
      <c r="AB30" s="196">
        <v>0</v>
      </c>
      <c r="AC30" s="196">
        <v>2.25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260.7</v>
      </c>
      <c r="AP30" s="196">
        <v>0</v>
      </c>
      <c r="AQ30" s="196">
        <v>0</v>
      </c>
      <c r="AR30" s="196">
        <v>0</v>
      </c>
      <c r="AS30" s="196">
        <v>12.16</v>
      </c>
      <c r="AT30" s="196">
        <v>18.77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18.45</v>
      </c>
      <c r="D31" s="196">
        <v>0</v>
      </c>
      <c r="E31" s="196">
        <v>0</v>
      </c>
      <c r="F31" s="196">
        <v>17.170000000000002</v>
      </c>
      <c r="G31" s="196">
        <v>0</v>
      </c>
      <c r="H31" s="196">
        <v>0</v>
      </c>
      <c r="I31" s="196">
        <v>18.77</v>
      </c>
      <c r="J31" s="196">
        <v>0</v>
      </c>
      <c r="K31" s="196">
        <v>8.4600000000000009</v>
      </c>
      <c r="L31" s="196">
        <v>0.32</v>
      </c>
      <c r="M31" s="196">
        <v>2.11</v>
      </c>
      <c r="N31" s="196">
        <v>-7.27</v>
      </c>
      <c r="O31" s="196">
        <v>2.44</v>
      </c>
      <c r="P31" s="196">
        <v>0.68</v>
      </c>
      <c r="Q31" s="196">
        <v>0.15</v>
      </c>
      <c r="R31" s="196">
        <v>0.62</v>
      </c>
      <c r="S31" s="196">
        <v>0.38</v>
      </c>
      <c r="T31" s="196">
        <v>0</v>
      </c>
      <c r="U31" s="196">
        <v>2.06</v>
      </c>
      <c r="V31" s="196">
        <v>0.3</v>
      </c>
      <c r="W31" s="196">
        <v>0.66</v>
      </c>
      <c r="X31" s="196">
        <v>1.43</v>
      </c>
      <c r="Y31" s="196">
        <v>0</v>
      </c>
      <c r="Z31" s="196">
        <v>3.69</v>
      </c>
      <c r="AA31" s="196">
        <v>1.1200000000000001</v>
      </c>
      <c r="AB31" s="196">
        <v>0</v>
      </c>
      <c r="AC31" s="196">
        <v>2.25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260.7</v>
      </c>
      <c r="AP31" s="196">
        <v>0</v>
      </c>
      <c r="AQ31" s="196">
        <v>0</v>
      </c>
      <c r="AR31" s="196">
        <v>0</v>
      </c>
      <c r="AS31" s="196">
        <v>12.16</v>
      </c>
      <c r="AT31" s="196">
        <v>18.77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18.45</v>
      </c>
      <c r="D32" s="196">
        <v>0</v>
      </c>
      <c r="E32" s="196">
        <v>0</v>
      </c>
      <c r="F32" s="196">
        <v>17.170000000000002</v>
      </c>
      <c r="G32" s="196">
        <v>0</v>
      </c>
      <c r="H32" s="196">
        <v>0</v>
      </c>
      <c r="I32" s="196">
        <v>18.77</v>
      </c>
      <c r="J32" s="196">
        <v>0</v>
      </c>
      <c r="K32" s="196">
        <v>8.4600000000000009</v>
      </c>
      <c r="L32" s="196">
        <v>0.32</v>
      </c>
      <c r="M32" s="196">
        <v>2.11</v>
      </c>
      <c r="N32" s="196">
        <v>-7.27</v>
      </c>
      <c r="O32" s="196">
        <v>2.44</v>
      </c>
      <c r="P32" s="196">
        <v>0.68</v>
      </c>
      <c r="Q32" s="196">
        <v>0.15</v>
      </c>
      <c r="R32" s="196">
        <v>0.62</v>
      </c>
      <c r="S32" s="196">
        <v>0.38</v>
      </c>
      <c r="T32" s="196">
        <v>0</v>
      </c>
      <c r="U32" s="196">
        <v>2.06</v>
      </c>
      <c r="V32" s="196">
        <v>0.3</v>
      </c>
      <c r="W32" s="196">
        <v>0.66</v>
      </c>
      <c r="X32" s="196">
        <v>1.43</v>
      </c>
      <c r="Y32" s="196">
        <v>0</v>
      </c>
      <c r="Z32" s="196">
        <v>3.69</v>
      </c>
      <c r="AA32" s="196">
        <v>1.1200000000000001</v>
      </c>
      <c r="AB32" s="196">
        <v>0</v>
      </c>
      <c r="AC32" s="196">
        <v>2.25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260.7</v>
      </c>
      <c r="AP32" s="196">
        <v>0</v>
      </c>
      <c r="AQ32" s="196">
        <v>0</v>
      </c>
      <c r="AR32" s="196">
        <v>0</v>
      </c>
      <c r="AS32" s="196">
        <v>12.16</v>
      </c>
      <c r="AT32" s="196">
        <v>18.77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18.45</v>
      </c>
      <c r="D33" s="196">
        <v>0</v>
      </c>
      <c r="E33" s="196">
        <v>0</v>
      </c>
      <c r="F33" s="196">
        <v>17.170000000000002</v>
      </c>
      <c r="G33" s="196">
        <v>0</v>
      </c>
      <c r="H33" s="196">
        <v>0</v>
      </c>
      <c r="I33" s="196">
        <v>18.77</v>
      </c>
      <c r="J33" s="196">
        <v>0</v>
      </c>
      <c r="K33" s="196">
        <v>8.4600000000000009</v>
      </c>
      <c r="L33" s="196">
        <v>0.32</v>
      </c>
      <c r="M33" s="196">
        <v>2.11</v>
      </c>
      <c r="N33" s="196">
        <v>-7.27</v>
      </c>
      <c r="O33" s="196">
        <v>2.44</v>
      </c>
      <c r="P33" s="196">
        <v>0.68</v>
      </c>
      <c r="Q33" s="196">
        <v>0.15</v>
      </c>
      <c r="R33" s="196">
        <v>0.62</v>
      </c>
      <c r="S33" s="196">
        <v>0.38</v>
      </c>
      <c r="T33" s="196">
        <v>0</v>
      </c>
      <c r="U33" s="196">
        <v>2.06</v>
      </c>
      <c r="V33" s="196">
        <v>0.3</v>
      </c>
      <c r="W33" s="196">
        <v>0.66</v>
      </c>
      <c r="X33" s="196">
        <v>1.43</v>
      </c>
      <c r="Y33" s="196">
        <v>0</v>
      </c>
      <c r="Z33" s="196">
        <v>3.69</v>
      </c>
      <c r="AA33" s="196">
        <v>1.1200000000000001</v>
      </c>
      <c r="AB33" s="196">
        <v>0</v>
      </c>
      <c r="AC33" s="196">
        <v>2.25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260.7</v>
      </c>
      <c r="AP33" s="196">
        <v>0</v>
      </c>
      <c r="AQ33" s="196">
        <v>0</v>
      </c>
      <c r="AR33" s="196">
        <v>0</v>
      </c>
      <c r="AS33" s="196">
        <v>12.16</v>
      </c>
      <c r="AT33" s="196">
        <v>18.77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18.45</v>
      </c>
      <c r="D34" s="196">
        <v>0</v>
      </c>
      <c r="E34" s="196">
        <v>0</v>
      </c>
      <c r="F34" s="196">
        <v>17.170000000000002</v>
      </c>
      <c r="G34" s="196">
        <v>0</v>
      </c>
      <c r="H34" s="196">
        <v>0</v>
      </c>
      <c r="I34" s="196">
        <v>18.77</v>
      </c>
      <c r="J34" s="196">
        <v>0</v>
      </c>
      <c r="K34" s="196">
        <v>8.4600000000000009</v>
      </c>
      <c r="L34" s="196">
        <v>0.32</v>
      </c>
      <c r="M34" s="196">
        <v>2.11</v>
      </c>
      <c r="N34" s="196">
        <v>-7.27</v>
      </c>
      <c r="O34" s="196">
        <v>2.44</v>
      </c>
      <c r="P34" s="196">
        <v>0.68</v>
      </c>
      <c r="Q34" s="196">
        <v>0.15</v>
      </c>
      <c r="R34" s="196">
        <v>0.62</v>
      </c>
      <c r="S34" s="196">
        <v>0.38</v>
      </c>
      <c r="T34" s="196">
        <v>0</v>
      </c>
      <c r="U34" s="196">
        <v>2.06</v>
      </c>
      <c r="V34" s="196">
        <v>0.3</v>
      </c>
      <c r="W34" s="196">
        <v>0.66</v>
      </c>
      <c r="X34" s="196">
        <v>1.43</v>
      </c>
      <c r="Y34" s="196">
        <v>0</v>
      </c>
      <c r="Z34" s="196">
        <v>3.69</v>
      </c>
      <c r="AA34" s="196">
        <v>1.1200000000000001</v>
      </c>
      <c r="AB34" s="196">
        <v>0</v>
      </c>
      <c r="AC34" s="196">
        <v>2.25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260.7</v>
      </c>
      <c r="AP34" s="196">
        <v>0</v>
      </c>
      <c r="AQ34" s="196">
        <v>0</v>
      </c>
      <c r="AR34" s="196">
        <v>0</v>
      </c>
      <c r="AS34" s="196">
        <v>12.16</v>
      </c>
      <c r="AT34" s="196">
        <v>18.77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16.93</v>
      </c>
      <c r="G35" s="196">
        <v>0</v>
      </c>
      <c r="H35" s="196">
        <v>0</v>
      </c>
      <c r="I35" s="196">
        <v>18.29</v>
      </c>
      <c r="J35" s="196">
        <v>0</v>
      </c>
      <c r="K35" s="196">
        <v>8.4600000000000009</v>
      </c>
      <c r="L35" s="196">
        <v>0.32</v>
      </c>
      <c r="M35" s="196">
        <v>2.11</v>
      </c>
      <c r="N35" s="196">
        <v>-7.27</v>
      </c>
      <c r="O35" s="196">
        <v>2.44</v>
      </c>
      <c r="P35" s="196">
        <v>0.68</v>
      </c>
      <c r="Q35" s="196">
        <v>0.15</v>
      </c>
      <c r="R35" s="196">
        <v>0.62</v>
      </c>
      <c r="S35" s="196">
        <v>0.21</v>
      </c>
      <c r="T35" s="196">
        <v>0</v>
      </c>
      <c r="U35" s="196">
        <v>2.06</v>
      </c>
      <c r="V35" s="196">
        <v>0.3</v>
      </c>
      <c r="W35" s="196">
        <v>0.66</v>
      </c>
      <c r="X35" s="196">
        <v>1.43</v>
      </c>
      <c r="Y35" s="196">
        <v>0</v>
      </c>
      <c r="Z35" s="196">
        <v>3.69</v>
      </c>
      <c r="AA35" s="196">
        <v>1.1200000000000001</v>
      </c>
      <c r="AB35" s="196">
        <v>0</v>
      </c>
      <c r="AC35" s="196">
        <v>2.25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260.7</v>
      </c>
      <c r="AP35" s="196">
        <v>0</v>
      </c>
      <c r="AQ35" s="196">
        <v>0</v>
      </c>
      <c r="AR35" s="196">
        <v>0</v>
      </c>
      <c r="AS35" s="196">
        <v>12.16</v>
      </c>
      <c r="AT35" s="196">
        <v>18.29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16.93</v>
      </c>
      <c r="G36" s="196">
        <v>0</v>
      </c>
      <c r="H36" s="196">
        <v>0</v>
      </c>
      <c r="I36" s="196">
        <v>18.29</v>
      </c>
      <c r="J36" s="196">
        <v>0</v>
      </c>
      <c r="K36" s="196">
        <v>8.4600000000000009</v>
      </c>
      <c r="L36" s="196">
        <v>0.32</v>
      </c>
      <c r="M36" s="196">
        <v>2.11</v>
      </c>
      <c r="N36" s="196">
        <v>-7.27</v>
      </c>
      <c r="O36" s="196">
        <v>2.44</v>
      </c>
      <c r="P36" s="196">
        <v>0.68</v>
      </c>
      <c r="Q36" s="196">
        <v>0.15</v>
      </c>
      <c r="R36" s="196">
        <v>0.62</v>
      </c>
      <c r="S36" s="196">
        <v>0.38</v>
      </c>
      <c r="T36" s="196">
        <v>0</v>
      </c>
      <c r="U36" s="196">
        <v>2.06</v>
      </c>
      <c r="V36" s="196">
        <v>0.3</v>
      </c>
      <c r="W36" s="196">
        <v>0.66</v>
      </c>
      <c r="X36" s="196">
        <v>1.43</v>
      </c>
      <c r="Y36" s="196">
        <v>0</v>
      </c>
      <c r="Z36" s="196">
        <v>3.69</v>
      </c>
      <c r="AA36" s="196">
        <v>1.1200000000000001</v>
      </c>
      <c r="AB36" s="196">
        <v>0</v>
      </c>
      <c r="AC36" s="196">
        <v>2.25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260.7</v>
      </c>
      <c r="AP36" s="196">
        <v>0</v>
      </c>
      <c r="AQ36" s="196">
        <v>0</v>
      </c>
      <c r="AR36" s="196">
        <v>0</v>
      </c>
      <c r="AS36" s="196">
        <v>12.16</v>
      </c>
      <c r="AT36" s="196">
        <v>18.29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16.93</v>
      </c>
      <c r="G37" s="196">
        <v>0</v>
      </c>
      <c r="H37" s="196">
        <v>0</v>
      </c>
      <c r="I37" s="196">
        <v>18.29</v>
      </c>
      <c r="J37" s="196">
        <v>0</v>
      </c>
      <c r="K37" s="196">
        <v>0.78</v>
      </c>
      <c r="L37" s="196">
        <v>0.32</v>
      </c>
      <c r="M37" s="196">
        <v>2.11</v>
      </c>
      <c r="N37" s="196">
        <v>-7.27</v>
      </c>
      <c r="O37" s="196">
        <v>2.44</v>
      </c>
      <c r="P37" s="196">
        <v>0.68</v>
      </c>
      <c r="Q37" s="196">
        <v>0.15</v>
      </c>
      <c r="R37" s="196">
        <v>0</v>
      </c>
      <c r="S37" s="196">
        <v>0.38</v>
      </c>
      <c r="T37" s="196">
        <v>0</v>
      </c>
      <c r="U37" s="196">
        <v>2.06</v>
      </c>
      <c r="V37" s="196">
        <v>0.3</v>
      </c>
      <c r="W37" s="196">
        <v>0.66</v>
      </c>
      <c r="X37" s="196">
        <v>1.43</v>
      </c>
      <c r="Y37" s="196">
        <v>0</v>
      </c>
      <c r="Z37" s="196">
        <v>3.69</v>
      </c>
      <c r="AA37" s="196">
        <v>1.1200000000000001</v>
      </c>
      <c r="AB37" s="196">
        <v>0</v>
      </c>
      <c r="AC37" s="196">
        <v>2.25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260.7</v>
      </c>
      <c r="AP37" s="196">
        <v>0</v>
      </c>
      <c r="AQ37" s="196">
        <v>0</v>
      </c>
      <c r="AR37" s="196">
        <v>0</v>
      </c>
      <c r="AS37" s="196">
        <v>12.16</v>
      </c>
      <c r="AT37" s="196">
        <v>18.29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16.690000000000001</v>
      </c>
      <c r="G38" s="196">
        <v>0</v>
      </c>
      <c r="H38" s="196">
        <v>0</v>
      </c>
      <c r="I38" s="196">
        <v>18.29</v>
      </c>
      <c r="J38" s="196">
        <v>0</v>
      </c>
      <c r="K38" s="196">
        <v>8.4600000000000009</v>
      </c>
      <c r="L38" s="196">
        <v>0.32</v>
      </c>
      <c r="M38" s="196">
        <v>2.11</v>
      </c>
      <c r="N38" s="196">
        <v>-7.27</v>
      </c>
      <c r="O38" s="196">
        <v>2.44</v>
      </c>
      <c r="P38" s="196">
        <v>0.68</v>
      </c>
      <c r="Q38" s="196">
        <v>0.15</v>
      </c>
      <c r="R38" s="196">
        <v>0.62</v>
      </c>
      <c r="S38" s="196">
        <v>0.38</v>
      </c>
      <c r="T38" s="196">
        <v>0</v>
      </c>
      <c r="U38" s="196">
        <v>2.06</v>
      </c>
      <c r="V38" s="196">
        <v>0.3</v>
      </c>
      <c r="W38" s="196">
        <v>0.66</v>
      </c>
      <c r="X38" s="196">
        <v>1.43</v>
      </c>
      <c r="Y38" s="196">
        <v>0</v>
      </c>
      <c r="Z38" s="196">
        <v>3.69</v>
      </c>
      <c r="AA38" s="196">
        <v>1.1200000000000001</v>
      </c>
      <c r="AB38" s="196">
        <v>0</v>
      </c>
      <c r="AC38" s="196">
        <v>2.25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260.7</v>
      </c>
      <c r="AP38" s="196">
        <v>0</v>
      </c>
      <c r="AQ38" s="196">
        <v>0</v>
      </c>
      <c r="AR38" s="196">
        <v>0</v>
      </c>
      <c r="AS38" s="196">
        <v>12.16</v>
      </c>
      <c r="AT38" s="196">
        <v>18.29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17.989999999999998</v>
      </c>
      <c r="D39" s="196">
        <v>0</v>
      </c>
      <c r="E39" s="196">
        <v>0</v>
      </c>
      <c r="F39" s="196">
        <v>16.690000000000001</v>
      </c>
      <c r="G39" s="196">
        <v>0</v>
      </c>
      <c r="H39" s="196">
        <v>0</v>
      </c>
      <c r="I39" s="196">
        <v>18.29</v>
      </c>
      <c r="J39" s="196">
        <v>0</v>
      </c>
      <c r="K39" s="196">
        <v>8.4499999999999993</v>
      </c>
      <c r="L39" s="196">
        <v>0.32</v>
      </c>
      <c r="M39" s="196">
        <v>2.11</v>
      </c>
      <c r="N39" s="196">
        <v>-16.73</v>
      </c>
      <c r="O39" s="196">
        <v>2.44</v>
      </c>
      <c r="P39" s="196">
        <v>0.68</v>
      </c>
      <c r="Q39" s="196">
        <v>0.15</v>
      </c>
      <c r="R39" s="196">
        <v>0.62</v>
      </c>
      <c r="S39" s="196">
        <v>0.38</v>
      </c>
      <c r="T39" s="196">
        <v>0</v>
      </c>
      <c r="U39" s="196">
        <v>2.06</v>
      </c>
      <c r="V39" s="196">
        <v>0.3</v>
      </c>
      <c r="W39" s="196">
        <v>0.66</v>
      </c>
      <c r="X39" s="196">
        <v>1.43</v>
      </c>
      <c r="Y39" s="196">
        <v>0</v>
      </c>
      <c r="Z39" s="196">
        <v>3.69</v>
      </c>
      <c r="AA39" s="196">
        <v>1.1200000000000001</v>
      </c>
      <c r="AB39" s="196">
        <v>0</v>
      </c>
      <c r="AC39" s="196">
        <v>2.25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260.7</v>
      </c>
      <c r="AP39" s="196">
        <v>0</v>
      </c>
      <c r="AQ39" s="196">
        <v>0</v>
      </c>
      <c r="AR39" s="196">
        <v>0</v>
      </c>
      <c r="AS39" s="196">
        <v>12.16</v>
      </c>
      <c r="AT39" s="196">
        <v>18.29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17.989999999999998</v>
      </c>
      <c r="D40" s="196">
        <v>0</v>
      </c>
      <c r="E40" s="196">
        <v>0</v>
      </c>
      <c r="F40" s="196">
        <v>16.690000000000001</v>
      </c>
      <c r="G40" s="196">
        <v>0</v>
      </c>
      <c r="H40" s="196">
        <v>0</v>
      </c>
      <c r="I40" s="196">
        <v>18.29</v>
      </c>
      <c r="J40" s="196">
        <v>0</v>
      </c>
      <c r="K40" s="196">
        <v>8.4499999999999993</v>
      </c>
      <c r="L40" s="196">
        <v>0.32</v>
      </c>
      <c r="M40" s="196">
        <v>2.11</v>
      </c>
      <c r="N40" s="196">
        <v>-16.73</v>
      </c>
      <c r="O40" s="196">
        <v>2.44</v>
      </c>
      <c r="P40" s="196">
        <v>0.68</v>
      </c>
      <c r="Q40" s="196">
        <v>0.15</v>
      </c>
      <c r="R40" s="196">
        <v>0.62</v>
      </c>
      <c r="S40" s="196">
        <v>0.38</v>
      </c>
      <c r="T40" s="196">
        <v>0</v>
      </c>
      <c r="U40" s="196">
        <v>2.06</v>
      </c>
      <c r="V40" s="196">
        <v>0.3</v>
      </c>
      <c r="W40" s="196">
        <v>0.66</v>
      </c>
      <c r="X40" s="196">
        <v>1.43</v>
      </c>
      <c r="Y40" s="196">
        <v>0</v>
      </c>
      <c r="Z40" s="196">
        <v>3.69</v>
      </c>
      <c r="AA40" s="196">
        <v>1.1200000000000001</v>
      </c>
      <c r="AB40" s="196">
        <v>0</v>
      </c>
      <c r="AC40" s="196">
        <v>2.25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260.7</v>
      </c>
      <c r="AP40" s="196">
        <v>0</v>
      </c>
      <c r="AQ40" s="196">
        <v>0</v>
      </c>
      <c r="AR40" s="196">
        <v>0</v>
      </c>
      <c r="AS40" s="196">
        <v>12.16</v>
      </c>
      <c r="AT40" s="196">
        <v>18.29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17.989999999999998</v>
      </c>
      <c r="D41" s="196">
        <v>0</v>
      </c>
      <c r="E41" s="196">
        <v>0</v>
      </c>
      <c r="F41" s="196">
        <v>16.690000000000001</v>
      </c>
      <c r="G41" s="196">
        <v>0</v>
      </c>
      <c r="H41" s="196">
        <v>0</v>
      </c>
      <c r="I41" s="196">
        <v>18.29</v>
      </c>
      <c r="J41" s="196">
        <v>0</v>
      </c>
      <c r="K41" s="196">
        <v>8.4600000000000009</v>
      </c>
      <c r="L41" s="196">
        <v>0.32</v>
      </c>
      <c r="M41" s="196">
        <v>2.11</v>
      </c>
      <c r="N41" s="196">
        <v>-16.73</v>
      </c>
      <c r="O41" s="196">
        <v>2.44</v>
      </c>
      <c r="P41" s="196">
        <v>0.68</v>
      </c>
      <c r="Q41" s="196">
        <v>0.15</v>
      </c>
      <c r="R41" s="196">
        <v>0.62</v>
      </c>
      <c r="S41" s="196">
        <v>0.38</v>
      </c>
      <c r="T41" s="196">
        <v>0</v>
      </c>
      <c r="U41" s="196">
        <v>2.06</v>
      </c>
      <c r="V41" s="196">
        <v>0.28999999999999998</v>
      </c>
      <c r="W41" s="196">
        <v>0.66</v>
      </c>
      <c r="X41" s="196">
        <v>1.43</v>
      </c>
      <c r="Y41" s="196">
        <v>0</v>
      </c>
      <c r="Z41" s="196">
        <v>3.69</v>
      </c>
      <c r="AA41" s="196">
        <v>1.1200000000000001</v>
      </c>
      <c r="AB41" s="196">
        <v>0</v>
      </c>
      <c r="AC41" s="196">
        <v>2.25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260.7</v>
      </c>
      <c r="AP41" s="196">
        <v>0</v>
      </c>
      <c r="AQ41" s="196">
        <v>0</v>
      </c>
      <c r="AR41" s="196">
        <v>0</v>
      </c>
      <c r="AS41" s="196">
        <v>12.16</v>
      </c>
      <c r="AT41" s="196">
        <v>18.29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17.989999999999998</v>
      </c>
      <c r="D42" s="196">
        <v>0</v>
      </c>
      <c r="E42" s="196">
        <v>0</v>
      </c>
      <c r="F42" s="196">
        <v>16.690000000000001</v>
      </c>
      <c r="G42" s="196">
        <v>0</v>
      </c>
      <c r="H42" s="196">
        <v>0</v>
      </c>
      <c r="I42" s="196">
        <v>18.29</v>
      </c>
      <c r="J42" s="196">
        <v>0</v>
      </c>
      <c r="K42" s="196">
        <v>8.4600000000000009</v>
      </c>
      <c r="L42" s="196">
        <v>0.32</v>
      </c>
      <c r="M42" s="196">
        <v>2.11</v>
      </c>
      <c r="N42" s="196">
        <v>-16.73</v>
      </c>
      <c r="O42" s="196">
        <v>2.44</v>
      </c>
      <c r="P42" s="196">
        <v>0.68</v>
      </c>
      <c r="Q42" s="196">
        <v>0.15</v>
      </c>
      <c r="R42" s="196">
        <v>0.62</v>
      </c>
      <c r="S42" s="196">
        <v>0.38</v>
      </c>
      <c r="T42" s="196">
        <v>0</v>
      </c>
      <c r="U42" s="196">
        <v>2.06</v>
      </c>
      <c r="V42" s="196">
        <v>0.28999999999999998</v>
      </c>
      <c r="W42" s="196">
        <v>0.66</v>
      </c>
      <c r="X42" s="196">
        <v>1.43</v>
      </c>
      <c r="Y42" s="196">
        <v>0</v>
      </c>
      <c r="Z42" s="196">
        <v>3.69</v>
      </c>
      <c r="AA42" s="196">
        <v>1.1200000000000001</v>
      </c>
      <c r="AB42" s="196">
        <v>0</v>
      </c>
      <c r="AC42" s="196">
        <v>2.25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260.7</v>
      </c>
      <c r="AP42" s="196">
        <v>0</v>
      </c>
      <c r="AQ42" s="196">
        <v>0</v>
      </c>
      <c r="AR42" s="196">
        <v>0</v>
      </c>
      <c r="AS42" s="196">
        <v>12.16</v>
      </c>
      <c r="AT42" s="196">
        <v>18.29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17.989999999999998</v>
      </c>
      <c r="D43" s="196">
        <v>0</v>
      </c>
      <c r="E43" s="196">
        <v>0</v>
      </c>
      <c r="F43" s="196">
        <v>16.690000000000001</v>
      </c>
      <c r="G43" s="196">
        <v>0</v>
      </c>
      <c r="H43" s="196">
        <v>0</v>
      </c>
      <c r="I43" s="196">
        <v>18.29</v>
      </c>
      <c r="J43" s="196">
        <v>0</v>
      </c>
      <c r="K43" s="196">
        <v>8.4600000000000009</v>
      </c>
      <c r="L43" s="196">
        <v>0.32</v>
      </c>
      <c r="M43" s="196">
        <v>2.11</v>
      </c>
      <c r="N43" s="196">
        <v>-16.73</v>
      </c>
      <c r="O43" s="196">
        <v>2.44</v>
      </c>
      <c r="P43" s="196">
        <v>0.68</v>
      </c>
      <c r="Q43" s="196">
        <v>0.15</v>
      </c>
      <c r="R43" s="196">
        <v>0.62</v>
      </c>
      <c r="S43" s="196">
        <v>0.38</v>
      </c>
      <c r="T43" s="196">
        <v>0</v>
      </c>
      <c r="U43" s="196">
        <v>2.06</v>
      </c>
      <c r="V43" s="196">
        <v>0.28999999999999998</v>
      </c>
      <c r="W43" s="196">
        <v>0.66</v>
      </c>
      <c r="X43" s="196">
        <v>1.43</v>
      </c>
      <c r="Y43" s="196">
        <v>0</v>
      </c>
      <c r="Z43" s="196">
        <v>3.69</v>
      </c>
      <c r="AA43" s="196">
        <v>1.1200000000000001</v>
      </c>
      <c r="AB43" s="196">
        <v>0</v>
      </c>
      <c r="AC43" s="196">
        <v>2.25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260.7</v>
      </c>
      <c r="AP43" s="196">
        <v>0</v>
      </c>
      <c r="AQ43" s="196">
        <v>0</v>
      </c>
      <c r="AR43" s="196">
        <v>0</v>
      </c>
      <c r="AS43" s="196">
        <v>12.16</v>
      </c>
      <c r="AT43" s="196">
        <v>18.29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17.989999999999998</v>
      </c>
      <c r="D44" s="196">
        <v>0</v>
      </c>
      <c r="E44" s="196">
        <v>0</v>
      </c>
      <c r="F44" s="196">
        <v>16.690000000000001</v>
      </c>
      <c r="G44" s="196">
        <v>0</v>
      </c>
      <c r="H44" s="196">
        <v>0</v>
      </c>
      <c r="I44" s="196">
        <v>18.29</v>
      </c>
      <c r="J44" s="196">
        <v>0</v>
      </c>
      <c r="K44" s="196">
        <v>8.4600000000000009</v>
      </c>
      <c r="L44" s="196">
        <v>0.32</v>
      </c>
      <c r="M44" s="196">
        <v>2.11</v>
      </c>
      <c r="N44" s="196">
        <v>-16.73</v>
      </c>
      <c r="O44" s="196">
        <v>2.44</v>
      </c>
      <c r="P44" s="196">
        <v>0.68</v>
      </c>
      <c r="Q44" s="196">
        <v>0.15</v>
      </c>
      <c r="R44" s="196">
        <v>0.62</v>
      </c>
      <c r="S44" s="196">
        <v>0.38</v>
      </c>
      <c r="T44" s="196">
        <v>0</v>
      </c>
      <c r="U44" s="196">
        <v>2.06</v>
      </c>
      <c r="V44" s="196">
        <v>0.28999999999999998</v>
      </c>
      <c r="W44" s="196">
        <v>0.66</v>
      </c>
      <c r="X44" s="196">
        <v>1.43</v>
      </c>
      <c r="Y44" s="196">
        <v>0</v>
      </c>
      <c r="Z44" s="196">
        <v>3.69</v>
      </c>
      <c r="AA44" s="196">
        <v>1.1200000000000001</v>
      </c>
      <c r="AB44" s="196">
        <v>0</v>
      </c>
      <c r="AC44" s="196">
        <v>2.25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260.7</v>
      </c>
      <c r="AP44" s="196">
        <v>0</v>
      </c>
      <c r="AQ44" s="196">
        <v>0</v>
      </c>
      <c r="AR44" s="196">
        <v>0</v>
      </c>
      <c r="AS44" s="196">
        <v>12.16</v>
      </c>
      <c r="AT44" s="196">
        <v>18.29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17.989999999999998</v>
      </c>
      <c r="D45" s="196">
        <v>0</v>
      </c>
      <c r="E45" s="196">
        <v>0</v>
      </c>
      <c r="F45" s="196">
        <v>16.690000000000001</v>
      </c>
      <c r="G45" s="196">
        <v>0</v>
      </c>
      <c r="H45" s="196">
        <v>0</v>
      </c>
      <c r="I45" s="196">
        <v>18.29</v>
      </c>
      <c r="J45" s="196">
        <v>0</v>
      </c>
      <c r="K45" s="196">
        <v>8.4600000000000009</v>
      </c>
      <c r="L45" s="196">
        <v>0.32</v>
      </c>
      <c r="M45" s="196">
        <v>2.11</v>
      </c>
      <c r="N45" s="196">
        <v>-16.13</v>
      </c>
      <c r="O45" s="196">
        <v>2.44</v>
      </c>
      <c r="P45" s="196">
        <v>0.68</v>
      </c>
      <c r="Q45" s="196">
        <v>0.15</v>
      </c>
      <c r="R45" s="196">
        <v>0.62</v>
      </c>
      <c r="S45" s="196">
        <v>0.38</v>
      </c>
      <c r="T45" s="196">
        <v>0</v>
      </c>
      <c r="U45" s="196">
        <v>2.06</v>
      </c>
      <c r="V45" s="196">
        <v>0.28999999999999998</v>
      </c>
      <c r="W45" s="196">
        <v>0.66</v>
      </c>
      <c r="X45" s="196">
        <v>1.43</v>
      </c>
      <c r="Y45" s="196">
        <v>0</v>
      </c>
      <c r="Z45" s="196">
        <v>3.69</v>
      </c>
      <c r="AA45" s="196">
        <v>1.1200000000000001</v>
      </c>
      <c r="AB45" s="196">
        <v>0</v>
      </c>
      <c r="AC45" s="196">
        <v>2.25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260.7</v>
      </c>
      <c r="AP45" s="196">
        <v>0</v>
      </c>
      <c r="AQ45" s="196">
        <v>0</v>
      </c>
      <c r="AR45" s="196">
        <v>0</v>
      </c>
      <c r="AS45" s="196">
        <v>12.16</v>
      </c>
      <c r="AT45" s="196">
        <v>18.29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17.989999999999998</v>
      </c>
      <c r="D46" s="196">
        <v>0</v>
      </c>
      <c r="E46" s="196">
        <v>0</v>
      </c>
      <c r="F46" s="196">
        <v>16.690000000000001</v>
      </c>
      <c r="G46" s="196">
        <v>0</v>
      </c>
      <c r="H46" s="196">
        <v>0</v>
      </c>
      <c r="I46" s="196">
        <v>18.29</v>
      </c>
      <c r="J46" s="196">
        <v>0</v>
      </c>
      <c r="K46" s="196">
        <v>8.4600000000000009</v>
      </c>
      <c r="L46" s="196">
        <v>0.32</v>
      </c>
      <c r="M46" s="196">
        <v>2.11</v>
      </c>
      <c r="N46" s="196">
        <v>-13.92</v>
      </c>
      <c r="O46" s="196">
        <v>2.44</v>
      </c>
      <c r="P46" s="196">
        <v>0.68</v>
      </c>
      <c r="Q46" s="196">
        <v>0.15</v>
      </c>
      <c r="R46" s="196">
        <v>0.62</v>
      </c>
      <c r="S46" s="196">
        <v>0.38</v>
      </c>
      <c r="T46" s="196">
        <v>0</v>
      </c>
      <c r="U46" s="196">
        <v>2.06</v>
      </c>
      <c r="V46" s="196">
        <v>0.28999999999999998</v>
      </c>
      <c r="W46" s="196">
        <v>0.66</v>
      </c>
      <c r="X46" s="196">
        <v>1.43</v>
      </c>
      <c r="Y46" s="196">
        <v>0</v>
      </c>
      <c r="Z46" s="196">
        <v>3.69</v>
      </c>
      <c r="AA46" s="196">
        <v>1.1200000000000001</v>
      </c>
      <c r="AB46" s="196">
        <v>0</v>
      </c>
      <c r="AC46" s="196">
        <v>2.25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260.7</v>
      </c>
      <c r="AP46" s="196">
        <v>0</v>
      </c>
      <c r="AQ46" s="196">
        <v>0</v>
      </c>
      <c r="AR46" s="196">
        <v>0</v>
      </c>
      <c r="AS46" s="196">
        <v>12.16</v>
      </c>
      <c r="AT46" s="196">
        <v>18.29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17.52</v>
      </c>
      <c r="D47" s="196">
        <v>0</v>
      </c>
      <c r="E47" s="196">
        <v>0</v>
      </c>
      <c r="F47" s="196">
        <v>16.690000000000001</v>
      </c>
      <c r="G47" s="196">
        <v>0</v>
      </c>
      <c r="H47" s="196">
        <v>0</v>
      </c>
      <c r="I47" s="196">
        <v>18.29</v>
      </c>
      <c r="J47" s="196">
        <v>0</v>
      </c>
      <c r="K47" s="196">
        <v>8.4600000000000009</v>
      </c>
      <c r="L47" s="196">
        <v>0.32</v>
      </c>
      <c r="M47" s="196">
        <v>2.11</v>
      </c>
      <c r="N47" s="196">
        <v>-26.29</v>
      </c>
      <c r="O47" s="196">
        <v>2.44</v>
      </c>
      <c r="P47" s="196">
        <v>0.68</v>
      </c>
      <c r="Q47" s="196">
        <v>0.15</v>
      </c>
      <c r="R47" s="196">
        <v>0.62</v>
      </c>
      <c r="S47" s="196">
        <v>0.38</v>
      </c>
      <c r="T47" s="196">
        <v>0</v>
      </c>
      <c r="U47" s="196">
        <v>2.06</v>
      </c>
      <c r="V47" s="196">
        <v>0.28999999999999998</v>
      </c>
      <c r="W47" s="196">
        <v>0.66</v>
      </c>
      <c r="X47" s="196">
        <v>1.43</v>
      </c>
      <c r="Y47" s="196">
        <v>0</v>
      </c>
      <c r="Z47" s="196">
        <v>3.69</v>
      </c>
      <c r="AA47" s="196">
        <v>1.1200000000000001</v>
      </c>
      <c r="AB47" s="196">
        <v>0</v>
      </c>
      <c r="AC47" s="196">
        <v>2.91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260.7</v>
      </c>
      <c r="AP47" s="196">
        <v>0</v>
      </c>
      <c r="AQ47" s="196">
        <v>0</v>
      </c>
      <c r="AR47" s="196">
        <v>0</v>
      </c>
      <c r="AS47" s="196">
        <v>12.16</v>
      </c>
      <c r="AT47" s="196">
        <v>18.29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17.52</v>
      </c>
      <c r="D48" s="196">
        <v>0</v>
      </c>
      <c r="E48" s="196">
        <v>0</v>
      </c>
      <c r="F48" s="196">
        <v>16.690000000000001</v>
      </c>
      <c r="G48" s="196">
        <v>0</v>
      </c>
      <c r="H48" s="196">
        <v>0</v>
      </c>
      <c r="I48" s="196">
        <v>18.29</v>
      </c>
      <c r="J48" s="196">
        <v>0</v>
      </c>
      <c r="K48" s="196">
        <v>8.4600000000000009</v>
      </c>
      <c r="L48" s="196">
        <v>0.32</v>
      </c>
      <c r="M48" s="196">
        <v>2.11</v>
      </c>
      <c r="N48" s="196">
        <v>-29.55</v>
      </c>
      <c r="O48" s="196">
        <v>2.44</v>
      </c>
      <c r="P48" s="196">
        <v>0.68</v>
      </c>
      <c r="Q48" s="196">
        <v>0.15</v>
      </c>
      <c r="R48" s="196">
        <v>0.62</v>
      </c>
      <c r="S48" s="196">
        <v>0.38</v>
      </c>
      <c r="T48" s="196">
        <v>0</v>
      </c>
      <c r="U48" s="196">
        <v>2.06</v>
      </c>
      <c r="V48" s="196">
        <v>0.28999999999999998</v>
      </c>
      <c r="W48" s="196">
        <v>0.66</v>
      </c>
      <c r="X48" s="196">
        <v>1.43</v>
      </c>
      <c r="Y48" s="196">
        <v>0</v>
      </c>
      <c r="Z48" s="196">
        <v>3.69</v>
      </c>
      <c r="AA48" s="196">
        <v>1.1200000000000001</v>
      </c>
      <c r="AB48" s="196">
        <v>0</v>
      </c>
      <c r="AC48" s="196">
        <v>2.91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260.7</v>
      </c>
      <c r="AP48" s="196">
        <v>0</v>
      </c>
      <c r="AQ48" s="196">
        <v>0</v>
      </c>
      <c r="AR48" s="196">
        <v>0</v>
      </c>
      <c r="AS48" s="196">
        <v>12.16</v>
      </c>
      <c r="AT48" s="196">
        <v>18.29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17.52</v>
      </c>
      <c r="D49" s="196">
        <v>0</v>
      </c>
      <c r="E49" s="196">
        <v>0</v>
      </c>
      <c r="F49" s="196">
        <v>16.690000000000001</v>
      </c>
      <c r="G49" s="196">
        <v>0</v>
      </c>
      <c r="H49" s="196">
        <v>0</v>
      </c>
      <c r="I49" s="196">
        <v>18.29</v>
      </c>
      <c r="J49" s="196">
        <v>0</v>
      </c>
      <c r="K49" s="196">
        <v>8.4600000000000009</v>
      </c>
      <c r="L49" s="196">
        <v>0.32</v>
      </c>
      <c r="M49" s="196">
        <v>2.11</v>
      </c>
      <c r="N49" s="196">
        <v>-30.52</v>
      </c>
      <c r="O49" s="196">
        <v>2.44</v>
      </c>
      <c r="P49" s="196">
        <v>0.68</v>
      </c>
      <c r="Q49" s="196">
        <v>0.15</v>
      </c>
      <c r="R49" s="196">
        <v>0.62</v>
      </c>
      <c r="S49" s="196">
        <v>0.38</v>
      </c>
      <c r="T49" s="196">
        <v>0</v>
      </c>
      <c r="U49" s="196">
        <v>2.06</v>
      </c>
      <c r="V49" s="196">
        <v>0.28999999999999998</v>
      </c>
      <c r="W49" s="196">
        <v>0.66</v>
      </c>
      <c r="X49" s="196">
        <v>1.43</v>
      </c>
      <c r="Y49" s="196">
        <v>0</v>
      </c>
      <c r="Z49" s="196">
        <v>3.69</v>
      </c>
      <c r="AA49" s="196">
        <v>1.1200000000000001</v>
      </c>
      <c r="AB49" s="196">
        <v>0</v>
      </c>
      <c r="AC49" s="196">
        <v>2.91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260.7</v>
      </c>
      <c r="AP49" s="196">
        <v>0</v>
      </c>
      <c r="AQ49" s="196">
        <v>0</v>
      </c>
      <c r="AR49" s="196">
        <v>0</v>
      </c>
      <c r="AS49" s="196">
        <v>12.16</v>
      </c>
      <c r="AT49" s="196">
        <v>18.29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17.52</v>
      </c>
      <c r="D50" s="196">
        <v>0</v>
      </c>
      <c r="E50" s="196">
        <v>0</v>
      </c>
      <c r="F50" s="196">
        <v>16.690000000000001</v>
      </c>
      <c r="G50" s="196">
        <v>0</v>
      </c>
      <c r="H50" s="196">
        <v>0</v>
      </c>
      <c r="I50" s="196">
        <v>18.29</v>
      </c>
      <c r="J50" s="196">
        <v>0</v>
      </c>
      <c r="K50" s="196">
        <v>8.4600000000000009</v>
      </c>
      <c r="L50" s="196">
        <v>0.32</v>
      </c>
      <c r="M50" s="196">
        <v>2.11</v>
      </c>
      <c r="N50" s="196">
        <v>-30.52</v>
      </c>
      <c r="O50" s="196">
        <v>2.44</v>
      </c>
      <c r="P50" s="196">
        <v>0.68</v>
      </c>
      <c r="Q50" s="196">
        <v>0.15</v>
      </c>
      <c r="R50" s="196">
        <v>0.62</v>
      </c>
      <c r="S50" s="196">
        <v>0.38</v>
      </c>
      <c r="T50" s="196">
        <v>0</v>
      </c>
      <c r="U50" s="196">
        <v>2.06</v>
      </c>
      <c r="V50" s="196">
        <v>0.28999999999999998</v>
      </c>
      <c r="W50" s="196">
        <v>0.66</v>
      </c>
      <c r="X50" s="196">
        <v>1.43</v>
      </c>
      <c r="Y50" s="196">
        <v>0</v>
      </c>
      <c r="Z50" s="196">
        <v>3.69</v>
      </c>
      <c r="AA50" s="196">
        <v>1.1200000000000001</v>
      </c>
      <c r="AB50" s="196">
        <v>0</v>
      </c>
      <c r="AC50" s="196">
        <v>2.91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260.7</v>
      </c>
      <c r="AP50" s="196">
        <v>0</v>
      </c>
      <c r="AQ50" s="196">
        <v>0</v>
      </c>
      <c r="AR50" s="196">
        <v>0</v>
      </c>
      <c r="AS50" s="196">
        <v>12.16</v>
      </c>
      <c r="AT50" s="196">
        <v>18.29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17.059999999999999</v>
      </c>
      <c r="D51" s="196">
        <v>0</v>
      </c>
      <c r="E51" s="196">
        <v>0</v>
      </c>
      <c r="F51" s="196">
        <v>16.22</v>
      </c>
      <c r="G51" s="196">
        <v>0</v>
      </c>
      <c r="H51" s="196">
        <v>0</v>
      </c>
      <c r="I51" s="196">
        <v>18.29</v>
      </c>
      <c r="J51" s="196">
        <v>0</v>
      </c>
      <c r="K51" s="196">
        <v>8.4600000000000009</v>
      </c>
      <c r="L51" s="196">
        <v>0.32</v>
      </c>
      <c r="M51" s="196">
        <v>2.11</v>
      </c>
      <c r="N51" s="196">
        <v>-30.52</v>
      </c>
      <c r="O51" s="196">
        <v>2.44</v>
      </c>
      <c r="P51" s="196">
        <v>0.68</v>
      </c>
      <c r="Q51" s="196">
        <v>0.15</v>
      </c>
      <c r="R51" s="196">
        <v>0.62</v>
      </c>
      <c r="S51" s="196">
        <v>0.38</v>
      </c>
      <c r="T51" s="196">
        <v>0</v>
      </c>
      <c r="U51" s="196">
        <v>2.06</v>
      </c>
      <c r="V51" s="196">
        <v>0.28999999999999998</v>
      </c>
      <c r="W51" s="196">
        <v>0.66</v>
      </c>
      <c r="X51" s="196">
        <v>1.43</v>
      </c>
      <c r="Y51" s="196">
        <v>0</v>
      </c>
      <c r="Z51" s="196">
        <v>3.06</v>
      </c>
      <c r="AA51" s="196">
        <v>1.1200000000000001</v>
      </c>
      <c r="AB51" s="196">
        <v>0</v>
      </c>
      <c r="AC51" s="196">
        <v>2.91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260.7</v>
      </c>
      <c r="AP51" s="196">
        <v>0</v>
      </c>
      <c r="AQ51" s="196">
        <v>0</v>
      </c>
      <c r="AR51" s="196">
        <v>0</v>
      </c>
      <c r="AS51" s="196">
        <v>12.16</v>
      </c>
      <c r="AT51" s="196">
        <v>18.29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17.059999999999999</v>
      </c>
      <c r="D52" s="196">
        <v>0</v>
      </c>
      <c r="E52" s="196">
        <v>0</v>
      </c>
      <c r="F52" s="196">
        <v>16.22</v>
      </c>
      <c r="G52" s="196">
        <v>0</v>
      </c>
      <c r="H52" s="196">
        <v>0</v>
      </c>
      <c r="I52" s="196">
        <v>18.29</v>
      </c>
      <c r="J52" s="196">
        <v>0</v>
      </c>
      <c r="K52" s="196">
        <v>8.4600000000000009</v>
      </c>
      <c r="L52" s="196">
        <v>0.32</v>
      </c>
      <c r="M52" s="196">
        <v>2.11</v>
      </c>
      <c r="N52" s="196">
        <v>-30.52</v>
      </c>
      <c r="O52" s="196">
        <v>2.44</v>
      </c>
      <c r="P52" s="196">
        <v>0.68</v>
      </c>
      <c r="Q52" s="196">
        <v>0.15</v>
      </c>
      <c r="R52" s="196">
        <v>0.62</v>
      </c>
      <c r="S52" s="196">
        <v>0.38</v>
      </c>
      <c r="T52" s="196">
        <v>0</v>
      </c>
      <c r="U52" s="196">
        <v>2.06</v>
      </c>
      <c r="V52" s="196">
        <v>0.28999999999999998</v>
      </c>
      <c r="W52" s="196">
        <v>0.66</v>
      </c>
      <c r="X52" s="196">
        <v>1.43</v>
      </c>
      <c r="Y52" s="196">
        <v>0</v>
      </c>
      <c r="Z52" s="196">
        <v>3.06</v>
      </c>
      <c r="AA52" s="196">
        <v>1.1200000000000001</v>
      </c>
      <c r="AB52" s="196">
        <v>0</v>
      </c>
      <c r="AC52" s="196">
        <v>2.91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260.7</v>
      </c>
      <c r="AP52" s="196">
        <v>0</v>
      </c>
      <c r="AQ52" s="196">
        <v>0</v>
      </c>
      <c r="AR52" s="196">
        <v>0</v>
      </c>
      <c r="AS52" s="196">
        <v>12.16</v>
      </c>
      <c r="AT52" s="196">
        <v>18.29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17.059999999999999</v>
      </c>
      <c r="D53" s="196">
        <v>0</v>
      </c>
      <c r="E53" s="196">
        <v>0</v>
      </c>
      <c r="F53" s="196">
        <v>16.22</v>
      </c>
      <c r="G53" s="196">
        <v>0</v>
      </c>
      <c r="H53" s="196">
        <v>0</v>
      </c>
      <c r="I53" s="196">
        <v>18.29</v>
      </c>
      <c r="J53" s="196">
        <v>0</v>
      </c>
      <c r="K53" s="196">
        <v>8.4600000000000009</v>
      </c>
      <c r="L53" s="196">
        <v>0.32</v>
      </c>
      <c r="M53" s="196">
        <v>2.11</v>
      </c>
      <c r="N53" s="196">
        <v>-30.52</v>
      </c>
      <c r="O53" s="196">
        <v>2.44</v>
      </c>
      <c r="P53" s="196">
        <v>0.68</v>
      </c>
      <c r="Q53" s="196">
        <v>0.15</v>
      </c>
      <c r="R53" s="196">
        <v>0.62</v>
      </c>
      <c r="S53" s="196">
        <v>0.38</v>
      </c>
      <c r="T53" s="196">
        <v>0</v>
      </c>
      <c r="U53" s="196">
        <v>2.06</v>
      </c>
      <c r="V53" s="196">
        <v>0.28999999999999998</v>
      </c>
      <c r="W53" s="196">
        <v>0.66</v>
      </c>
      <c r="X53" s="196">
        <v>1.43</v>
      </c>
      <c r="Y53" s="196">
        <v>0</v>
      </c>
      <c r="Z53" s="196">
        <v>3.06</v>
      </c>
      <c r="AA53" s="196">
        <v>0.87</v>
      </c>
      <c r="AB53" s="196">
        <v>0</v>
      </c>
      <c r="AC53" s="196">
        <v>2.91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260.7</v>
      </c>
      <c r="AP53" s="196">
        <v>0</v>
      </c>
      <c r="AQ53" s="196">
        <v>0</v>
      </c>
      <c r="AR53" s="196">
        <v>0</v>
      </c>
      <c r="AS53" s="196">
        <v>12.16</v>
      </c>
      <c r="AT53" s="196">
        <v>18.29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17.059999999999999</v>
      </c>
      <c r="D54" s="196">
        <v>0</v>
      </c>
      <c r="E54" s="196">
        <v>0</v>
      </c>
      <c r="F54" s="196">
        <v>16.22</v>
      </c>
      <c r="G54" s="196">
        <v>0</v>
      </c>
      <c r="H54" s="196">
        <v>0</v>
      </c>
      <c r="I54" s="196">
        <v>18.29</v>
      </c>
      <c r="J54" s="196">
        <v>0</v>
      </c>
      <c r="K54" s="196">
        <v>8.4600000000000009</v>
      </c>
      <c r="L54" s="196">
        <v>0.32</v>
      </c>
      <c r="M54" s="196">
        <v>2.11</v>
      </c>
      <c r="N54" s="196">
        <v>-30.52</v>
      </c>
      <c r="O54" s="196">
        <v>2.44</v>
      </c>
      <c r="P54" s="196">
        <v>0.68</v>
      </c>
      <c r="Q54" s="196">
        <v>0.15</v>
      </c>
      <c r="R54" s="196">
        <v>0.62</v>
      </c>
      <c r="S54" s="196">
        <v>0.38</v>
      </c>
      <c r="T54" s="196">
        <v>0</v>
      </c>
      <c r="U54" s="196">
        <v>2.06</v>
      </c>
      <c r="V54" s="196">
        <v>0.28999999999999998</v>
      </c>
      <c r="W54" s="196">
        <v>0.66</v>
      </c>
      <c r="X54" s="196">
        <v>1.43</v>
      </c>
      <c r="Y54" s="196">
        <v>0</v>
      </c>
      <c r="Z54" s="196">
        <v>3.06</v>
      </c>
      <c r="AA54" s="196">
        <v>0.87</v>
      </c>
      <c r="AB54" s="196">
        <v>0</v>
      </c>
      <c r="AC54" s="196">
        <v>2.91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260.7</v>
      </c>
      <c r="AP54" s="196">
        <v>0</v>
      </c>
      <c r="AQ54" s="196">
        <v>0</v>
      </c>
      <c r="AR54" s="196">
        <v>0</v>
      </c>
      <c r="AS54" s="196">
        <v>12.16</v>
      </c>
      <c r="AT54" s="196">
        <v>18.29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17.059999999999999</v>
      </c>
      <c r="D55" s="196">
        <v>0</v>
      </c>
      <c r="E55" s="196">
        <v>0</v>
      </c>
      <c r="F55" s="196">
        <v>15.98</v>
      </c>
      <c r="G55" s="196">
        <v>0</v>
      </c>
      <c r="H55" s="196">
        <v>0</v>
      </c>
      <c r="I55" s="196">
        <v>18.29</v>
      </c>
      <c r="J55" s="196">
        <v>0</v>
      </c>
      <c r="K55" s="196">
        <v>8.4600000000000009</v>
      </c>
      <c r="L55" s="196">
        <v>0.32</v>
      </c>
      <c r="M55" s="196">
        <v>2.11</v>
      </c>
      <c r="N55" s="196">
        <v>-30.52</v>
      </c>
      <c r="O55" s="196">
        <v>2.44</v>
      </c>
      <c r="P55" s="196">
        <v>0.68</v>
      </c>
      <c r="Q55" s="196">
        <v>0.15</v>
      </c>
      <c r="R55" s="196">
        <v>0.62</v>
      </c>
      <c r="S55" s="196">
        <v>0.38</v>
      </c>
      <c r="T55" s="196">
        <v>0</v>
      </c>
      <c r="U55" s="196">
        <v>2.06</v>
      </c>
      <c r="V55" s="196">
        <v>0.28999999999999998</v>
      </c>
      <c r="W55" s="196">
        <v>0.66</v>
      </c>
      <c r="X55" s="196">
        <v>0</v>
      </c>
      <c r="Y55" s="196">
        <v>0</v>
      </c>
      <c r="Z55" s="196">
        <v>3.06</v>
      </c>
      <c r="AA55" s="196">
        <v>0.88</v>
      </c>
      <c r="AB55" s="196">
        <v>0</v>
      </c>
      <c r="AC55" s="196">
        <v>3.88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260.7</v>
      </c>
      <c r="AP55" s="196">
        <v>0</v>
      </c>
      <c r="AQ55" s="196">
        <v>0</v>
      </c>
      <c r="AR55" s="196">
        <v>0</v>
      </c>
      <c r="AS55" s="196">
        <v>12.16</v>
      </c>
      <c r="AT55" s="196">
        <v>18.29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17.059999999999999</v>
      </c>
      <c r="D56" s="196">
        <v>0</v>
      </c>
      <c r="E56" s="196">
        <v>0</v>
      </c>
      <c r="F56" s="196">
        <v>15.98</v>
      </c>
      <c r="G56" s="196">
        <v>0</v>
      </c>
      <c r="H56" s="196">
        <v>0</v>
      </c>
      <c r="I56" s="196">
        <v>18.29</v>
      </c>
      <c r="J56" s="196">
        <v>0</v>
      </c>
      <c r="K56" s="196">
        <v>8.4600000000000009</v>
      </c>
      <c r="L56" s="196">
        <v>0.32</v>
      </c>
      <c r="M56" s="196">
        <v>2.11</v>
      </c>
      <c r="N56" s="196">
        <v>-30.52</v>
      </c>
      <c r="O56" s="196">
        <v>2.44</v>
      </c>
      <c r="P56" s="196">
        <v>0.68</v>
      </c>
      <c r="Q56" s="196">
        <v>0.15</v>
      </c>
      <c r="R56" s="196">
        <v>0.62</v>
      </c>
      <c r="S56" s="196">
        <v>0.38</v>
      </c>
      <c r="T56" s="196">
        <v>0</v>
      </c>
      <c r="U56" s="196">
        <v>2.06</v>
      </c>
      <c r="V56" s="196">
        <v>0.28999999999999998</v>
      </c>
      <c r="W56" s="196">
        <v>0.66</v>
      </c>
      <c r="X56" s="196">
        <v>1.43</v>
      </c>
      <c r="Y56" s="196">
        <v>0</v>
      </c>
      <c r="Z56" s="196">
        <v>3.06</v>
      </c>
      <c r="AA56" s="196">
        <v>0.88</v>
      </c>
      <c r="AB56" s="196">
        <v>0</v>
      </c>
      <c r="AC56" s="196">
        <v>3.88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260.7</v>
      </c>
      <c r="AP56" s="196">
        <v>0</v>
      </c>
      <c r="AQ56" s="196">
        <v>0</v>
      </c>
      <c r="AR56" s="196">
        <v>0</v>
      </c>
      <c r="AS56" s="196">
        <v>12.16</v>
      </c>
      <c r="AT56" s="196">
        <v>18.29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17.059999999999999</v>
      </c>
      <c r="D57" s="196">
        <v>0</v>
      </c>
      <c r="E57" s="196">
        <v>0</v>
      </c>
      <c r="F57" s="196">
        <v>15.98</v>
      </c>
      <c r="G57" s="196">
        <v>0</v>
      </c>
      <c r="H57" s="196">
        <v>0</v>
      </c>
      <c r="I57" s="196">
        <v>18.29</v>
      </c>
      <c r="J57" s="196">
        <v>0</v>
      </c>
      <c r="K57" s="196">
        <v>8.4600000000000009</v>
      </c>
      <c r="L57" s="196">
        <v>0.32</v>
      </c>
      <c r="M57" s="196">
        <v>2.11</v>
      </c>
      <c r="N57" s="196">
        <v>-30.52</v>
      </c>
      <c r="O57" s="196">
        <v>2.44</v>
      </c>
      <c r="P57" s="196">
        <v>0.68</v>
      </c>
      <c r="Q57" s="196">
        <v>0.15</v>
      </c>
      <c r="R57" s="196">
        <v>0.62</v>
      </c>
      <c r="S57" s="196">
        <v>0.38</v>
      </c>
      <c r="T57" s="196">
        <v>0</v>
      </c>
      <c r="U57" s="196">
        <v>2.06</v>
      </c>
      <c r="V57" s="196">
        <v>0.28999999999999998</v>
      </c>
      <c r="W57" s="196">
        <v>0.66</v>
      </c>
      <c r="X57" s="196">
        <v>1.43</v>
      </c>
      <c r="Y57" s="196">
        <v>0</v>
      </c>
      <c r="Z57" s="196">
        <v>3.06</v>
      </c>
      <c r="AA57" s="196">
        <v>0.88</v>
      </c>
      <c r="AB57" s="196">
        <v>0</v>
      </c>
      <c r="AC57" s="196">
        <v>3.88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260.7</v>
      </c>
      <c r="AP57" s="196">
        <v>0</v>
      </c>
      <c r="AQ57" s="196">
        <v>0</v>
      </c>
      <c r="AR57" s="196">
        <v>0</v>
      </c>
      <c r="AS57" s="196">
        <v>12.16</v>
      </c>
      <c r="AT57" s="196">
        <v>18.29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17.059999999999999</v>
      </c>
      <c r="D58" s="196">
        <v>0</v>
      </c>
      <c r="E58" s="196">
        <v>0</v>
      </c>
      <c r="F58" s="196">
        <v>15.98</v>
      </c>
      <c r="G58" s="196">
        <v>0</v>
      </c>
      <c r="H58" s="196">
        <v>0</v>
      </c>
      <c r="I58" s="196">
        <v>18.29</v>
      </c>
      <c r="J58" s="196">
        <v>0</v>
      </c>
      <c r="K58" s="196">
        <v>8.4600000000000009</v>
      </c>
      <c r="L58" s="196">
        <v>0.32</v>
      </c>
      <c r="M58" s="196">
        <v>2.11</v>
      </c>
      <c r="N58" s="196">
        <v>-30.52</v>
      </c>
      <c r="O58" s="196">
        <v>2.44</v>
      </c>
      <c r="P58" s="196">
        <v>0.68</v>
      </c>
      <c r="Q58" s="196">
        <v>0.15</v>
      </c>
      <c r="R58" s="196">
        <v>0.62</v>
      </c>
      <c r="S58" s="196">
        <v>0.38</v>
      </c>
      <c r="T58" s="196">
        <v>0</v>
      </c>
      <c r="U58" s="196">
        <v>2.06</v>
      </c>
      <c r="V58" s="196">
        <v>0.28999999999999998</v>
      </c>
      <c r="W58" s="196">
        <v>0.66</v>
      </c>
      <c r="X58" s="196">
        <v>1.43</v>
      </c>
      <c r="Y58" s="196">
        <v>0</v>
      </c>
      <c r="Z58" s="196">
        <v>3.06</v>
      </c>
      <c r="AA58" s="196">
        <v>0.87</v>
      </c>
      <c r="AB58" s="196">
        <v>0</v>
      </c>
      <c r="AC58" s="196">
        <v>3.88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260.7</v>
      </c>
      <c r="AP58" s="196">
        <v>0</v>
      </c>
      <c r="AQ58" s="196">
        <v>0</v>
      </c>
      <c r="AR58" s="196">
        <v>0</v>
      </c>
      <c r="AS58" s="196">
        <v>12.16</v>
      </c>
      <c r="AT58" s="196">
        <v>18.29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16.600000000000001</v>
      </c>
      <c r="D59" s="196">
        <v>0</v>
      </c>
      <c r="E59" s="196">
        <v>0</v>
      </c>
      <c r="F59" s="196">
        <v>18.600000000000001</v>
      </c>
      <c r="G59" s="196">
        <v>0</v>
      </c>
      <c r="H59" s="196">
        <v>0</v>
      </c>
      <c r="I59" s="196">
        <v>18.29</v>
      </c>
      <c r="J59" s="196">
        <v>0</v>
      </c>
      <c r="K59" s="196">
        <v>8.4600000000000009</v>
      </c>
      <c r="L59" s="196">
        <v>0.32</v>
      </c>
      <c r="M59" s="196">
        <v>2.11</v>
      </c>
      <c r="N59" s="196">
        <v>-30.52</v>
      </c>
      <c r="O59" s="196">
        <v>2.44</v>
      </c>
      <c r="P59" s="196">
        <v>0.68</v>
      </c>
      <c r="Q59" s="196">
        <v>0.15</v>
      </c>
      <c r="R59" s="196">
        <v>0.62</v>
      </c>
      <c r="S59" s="196">
        <v>0.38</v>
      </c>
      <c r="T59" s="196">
        <v>0</v>
      </c>
      <c r="U59" s="196">
        <v>2.06</v>
      </c>
      <c r="V59" s="196">
        <v>0.28999999999999998</v>
      </c>
      <c r="W59" s="196">
        <v>0.66</v>
      </c>
      <c r="X59" s="196">
        <v>1.43</v>
      </c>
      <c r="Y59" s="196">
        <v>0</v>
      </c>
      <c r="Z59" s="196">
        <v>3.06</v>
      </c>
      <c r="AA59" s="196">
        <v>0.87</v>
      </c>
      <c r="AB59" s="196">
        <v>0</v>
      </c>
      <c r="AC59" s="196">
        <v>3.88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260.7</v>
      </c>
      <c r="AP59" s="196">
        <v>0</v>
      </c>
      <c r="AQ59" s="196">
        <v>0</v>
      </c>
      <c r="AR59" s="196">
        <v>0</v>
      </c>
      <c r="AS59" s="196">
        <v>9.5399999999999991</v>
      </c>
      <c r="AT59" s="196">
        <v>18.29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16.600000000000001</v>
      </c>
      <c r="D60" s="196">
        <v>0</v>
      </c>
      <c r="E60" s="196">
        <v>0</v>
      </c>
      <c r="F60" s="196">
        <v>18.600000000000001</v>
      </c>
      <c r="G60" s="196">
        <v>0</v>
      </c>
      <c r="H60" s="196">
        <v>0</v>
      </c>
      <c r="I60" s="196">
        <v>18.29</v>
      </c>
      <c r="J60" s="196">
        <v>0</v>
      </c>
      <c r="K60" s="196">
        <v>8.4600000000000009</v>
      </c>
      <c r="L60" s="196">
        <v>0.32</v>
      </c>
      <c r="M60" s="196">
        <v>2.11</v>
      </c>
      <c r="N60" s="196">
        <v>-30.52</v>
      </c>
      <c r="O60" s="196">
        <v>2.44</v>
      </c>
      <c r="P60" s="196">
        <v>0.68</v>
      </c>
      <c r="Q60" s="196">
        <v>0.15</v>
      </c>
      <c r="R60" s="196">
        <v>0.62</v>
      </c>
      <c r="S60" s="196">
        <v>0.38</v>
      </c>
      <c r="T60" s="196">
        <v>0</v>
      </c>
      <c r="U60" s="196">
        <v>2.06</v>
      </c>
      <c r="V60" s="196">
        <v>0.28999999999999998</v>
      </c>
      <c r="W60" s="196">
        <v>0.66</v>
      </c>
      <c r="X60" s="196">
        <v>1.43</v>
      </c>
      <c r="Y60" s="196">
        <v>0</v>
      </c>
      <c r="Z60" s="196">
        <v>3.06</v>
      </c>
      <c r="AA60" s="196">
        <v>0.87</v>
      </c>
      <c r="AB60" s="196">
        <v>0</v>
      </c>
      <c r="AC60" s="196">
        <v>3.88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260.7</v>
      </c>
      <c r="AP60" s="196">
        <v>0</v>
      </c>
      <c r="AQ60" s="196">
        <v>0</v>
      </c>
      <c r="AR60" s="196">
        <v>0</v>
      </c>
      <c r="AS60" s="196">
        <v>9.5399999999999991</v>
      </c>
      <c r="AT60" s="196">
        <v>18.29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16.600000000000001</v>
      </c>
      <c r="D61" s="196">
        <v>0</v>
      </c>
      <c r="E61" s="196">
        <v>0</v>
      </c>
      <c r="F61" s="196">
        <v>18.600000000000001</v>
      </c>
      <c r="G61" s="196">
        <v>0</v>
      </c>
      <c r="H61" s="196">
        <v>0</v>
      </c>
      <c r="I61" s="196">
        <v>18.29</v>
      </c>
      <c r="J61" s="196">
        <v>0</v>
      </c>
      <c r="K61" s="196">
        <v>8.4600000000000009</v>
      </c>
      <c r="L61" s="196">
        <v>0.32</v>
      </c>
      <c r="M61" s="196">
        <v>2.11</v>
      </c>
      <c r="N61" s="196">
        <v>-30.52</v>
      </c>
      <c r="O61" s="196">
        <v>2.44</v>
      </c>
      <c r="P61" s="196">
        <v>0.68</v>
      </c>
      <c r="Q61" s="196">
        <v>0.15</v>
      </c>
      <c r="R61" s="196">
        <v>0.62</v>
      </c>
      <c r="S61" s="196">
        <v>0.38</v>
      </c>
      <c r="T61" s="196">
        <v>0</v>
      </c>
      <c r="U61" s="196">
        <v>2.06</v>
      </c>
      <c r="V61" s="196">
        <v>0.28999999999999998</v>
      </c>
      <c r="W61" s="196">
        <v>0.66</v>
      </c>
      <c r="X61" s="196">
        <v>1.43</v>
      </c>
      <c r="Y61" s="196">
        <v>0</v>
      </c>
      <c r="Z61" s="196">
        <v>3.06</v>
      </c>
      <c r="AA61" s="196">
        <v>0.87</v>
      </c>
      <c r="AB61" s="196">
        <v>0</v>
      </c>
      <c r="AC61" s="196">
        <v>3.88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260.7</v>
      </c>
      <c r="AP61" s="196">
        <v>0</v>
      </c>
      <c r="AQ61" s="196">
        <v>0</v>
      </c>
      <c r="AR61" s="196">
        <v>0</v>
      </c>
      <c r="AS61" s="196">
        <v>9.5399999999999991</v>
      </c>
      <c r="AT61" s="196">
        <v>18.29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16.600000000000001</v>
      </c>
      <c r="D62" s="196">
        <v>0</v>
      </c>
      <c r="E62" s="196">
        <v>0</v>
      </c>
      <c r="F62" s="196">
        <v>18.600000000000001</v>
      </c>
      <c r="G62" s="196">
        <v>0</v>
      </c>
      <c r="H62" s="196">
        <v>0</v>
      </c>
      <c r="I62" s="196">
        <v>18.29</v>
      </c>
      <c r="J62" s="196">
        <v>0</v>
      </c>
      <c r="K62" s="196">
        <v>8.4600000000000009</v>
      </c>
      <c r="L62" s="196">
        <v>0.32</v>
      </c>
      <c r="M62" s="196">
        <v>2.11</v>
      </c>
      <c r="N62" s="196">
        <v>-30.52</v>
      </c>
      <c r="O62" s="196">
        <v>2.44</v>
      </c>
      <c r="P62" s="196">
        <v>0.68</v>
      </c>
      <c r="Q62" s="196">
        <v>0.15</v>
      </c>
      <c r="R62" s="196">
        <v>0.62</v>
      </c>
      <c r="S62" s="196">
        <v>0.38</v>
      </c>
      <c r="T62" s="196">
        <v>0</v>
      </c>
      <c r="U62" s="196">
        <v>2.06</v>
      </c>
      <c r="V62" s="196">
        <v>0.28999999999999998</v>
      </c>
      <c r="W62" s="196">
        <v>0.66</v>
      </c>
      <c r="X62" s="196">
        <v>1.43</v>
      </c>
      <c r="Y62" s="196">
        <v>0</v>
      </c>
      <c r="Z62" s="196">
        <v>3.06</v>
      </c>
      <c r="AA62" s="196">
        <v>0.87</v>
      </c>
      <c r="AB62" s="196">
        <v>0</v>
      </c>
      <c r="AC62" s="196">
        <v>3.88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260.7</v>
      </c>
      <c r="AP62" s="196">
        <v>0</v>
      </c>
      <c r="AQ62" s="196">
        <v>0</v>
      </c>
      <c r="AR62" s="196">
        <v>0</v>
      </c>
      <c r="AS62" s="196">
        <v>9.5399999999999991</v>
      </c>
      <c r="AT62" s="196">
        <v>18.29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16.600000000000001</v>
      </c>
      <c r="D63" s="196">
        <v>0</v>
      </c>
      <c r="E63" s="196">
        <v>0</v>
      </c>
      <c r="F63" s="196">
        <v>18.600000000000001</v>
      </c>
      <c r="G63" s="196">
        <v>0</v>
      </c>
      <c r="H63" s="196">
        <v>0</v>
      </c>
      <c r="I63" s="196">
        <v>18.29</v>
      </c>
      <c r="J63" s="196">
        <v>0</v>
      </c>
      <c r="K63" s="196">
        <v>8.4600000000000009</v>
      </c>
      <c r="L63" s="196">
        <v>0.32</v>
      </c>
      <c r="M63" s="196">
        <v>2.11</v>
      </c>
      <c r="N63" s="196">
        <v>-14.92</v>
      </c>
      <c r="O63" s="196">
        <v>2.44</v>
      </c>
      <c r="P63" s="196">
        <v>0.68</v>
      </c>
      <c r="Q63" s="196">
        <v>0.15</v>
      </c>
      <c r="R63" s="196">
        <v>0.62</v>
      </c>
      <c r="S63" s="196">
        <v>0.38</v>
      </c>
      <c r="T63" s="196">
        <v>0</v>
      </c>
      <c r="U63" s="196">
        <v>2.06</v>
      </c>
      <c r="V63" s="196">
        <v>0.28999999999999998</v>
      </c>
      <c r="W63" s="196">
        <v>0.66</v>
      </c>
      <c r="X63" s="196">
        <v>1.43</v>
      </c>
      <c r="Y63" s="196">
        <v>0</v>
      </c>
      <c r="Z63" s="196">
        <v>3.06</v>
      </c>
      <c r="AA63" s="196">
        <v>0.87</v>
      </c>
      <c r="AB63" s="196">
        <v>0</v>
      </c>
      <c r="AC63" s="196">
        <v>3.88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260.7</v>
      </c>
      <c r="AP63" s="196">
        <v>0</v>
      </c>
      <c r="AQ63" s="196">
        <v>0</v>
      </c>
      <c r="AR63" s="196">
        <v>0</v>
      </c>
      <c r="AS63" s="196">
        <v>9.5399999999999991</v>
      </c>
      <c r="AT63" s="196">
        <v>18.29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16.600000000000001</v>
      </c>
      <c r="D64" s="196">
        <v>0</v>
      </c>
      <c r="E64" s="196">
        <v>0</v>
      </c>
      <c r="F64" s="196">
        <v>18.600000000000001</v>
      </c>
      <c r="G64" s="196">
        <v>0</v>
      </c>
      <c r="H64" s="196">
        <v>0</v>
      </c>
      <c r="I64" s="196">
        <v>18.29</v>
      </c>
      <c r="J64" s="196">
        <v>0</v>
      </c>
      <c r="K64" s="196">
        <v>8.4600000000000009</v>
      </c>
      <c r="L64" s="196">
        <v>0.32</v>
      </c>
      <c r="M64" s="196">
        <v>2.11</v>
      </c>
      <c r="N64" s="196">
        <v>-14.92</v>
      </c>
      <c r="O64" s="196">
        <v>2.44</v>
      </c>
      <c r="P64" s="196">
        <v>0.68</v>
      </c>
      <c r="Q64" s="196">
        <v>0.15</v>
      </c>
      <c r="R64" s="196">
        <v>0.62</v>
      </c>
      <c r="S64" s="196">
        <v>0.38</v>
      </c>
      <c r="T64" s="196">
        <v>0</v>
      </c>
      <c r="U64" s="196">
        <v>2.06</v>
      </c>
      <c r="V64" s="196">
        <v>0.28999999999999998</v>
      </c>
      <c r="W64" s="196">
        <v>0.66</v>
      </c>
      <c r="X64" s="196">
        <v>1.43</v>
      </c>
      <c r="Y64" s="196">
        <v>0</v>
      </c>
      <c r="Z64" s="196">
        <v>3.06</v>
      </c>
      <c r="AA64" s="196">
        <v>0.87</v>
      </c>
      <c r="AB64" s="196">
        <v>0</v>
      </c>
      <c r="AC64" s="196">
        <v>3.88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260.7</v>
      </c>
      <c r="AP64" s="196">
        <v>0</v>
      </c>
      <c r="AQ64" s="196">
        <v>0</v>
      </c>
      <c r="AR64" s="196">
        <v>0</v>
      </c>
      <c r="AS64" s="196">
        <v>9.5399999999999991</v>
      </c>
      <c r="AT64" s="196">
        <v>18.29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16.600000000000001</v>
      </c>
      <c r="D65" s="196">
        <v>0</v>
      </c>
      <c r="E65" s="196">
        <v>0</v>
      </c>
      <c r="F65" s="196">
        <v>18.600000000000001</v>
      </c>
      <c r="G65" s="196">
        <v>0</v>
      </c>
      <c r="H65" s="196">
        <v>0</v>
      </c>
      <c r="I65" s="196">
        <v>18.29</v>
      </c>
      <c r="J65" s="196">
        <v>0</v>
      </c>
      <c r="K65" s="196">
        <v>8.4600000000000009</v>
      </c>
      <c r="L65" s="196">
        <v>0.32</v>
      </c>
      <c r="M65" s="196">
        <v>2.11</v>
      </c>
      <c r="N65" s="196">
        <v>-14.92</v>
      </c>
      <c r="O65" s="196">
        <v>2.44</v>
      </c>
      <c r="P65" s="196">
        <v>0.68</v>
      </c>
      <c r="Q65" s="196">
        <v>0.15</v>
      </c>
      <c r="R65" s="196">
        <v>0.62</v>
      </c>
      <c r="S65" s="196">
        <v>0.38</v>
      </c>
      <c r="T65" s="196">
        <v>0</v>
      </c>
      <c r="U65" s="196">
        <v>2.06</v>
      </c>
      <c r="V65" s="196">
        <v>0.28999999999999998</v>
      </c>
      <c r="W65" s="196">
        <v>0.66</v>
      </c>
      <c r="X65" s="196">
        <v>1.43</v>
      </c>
      <c r="Y65" s="196">
        <v>0</v>
      </c>
      <c r="Z65" s="196">
        <v>3.06</v>
      </c>
      <c r="AA65" s="196">
        <v>0.87</v>
      </c>
      <c r="AB65" s="196">
        <v>0</v>
      </c>
      <c r="AC65" s="196">
        <v>4.8600000000000003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260.7</v>
      </c>
      <c r="AP65" s="196">
        <v>0</v>
      </c>
      <c r="AQ65" s="196">
        <v>0</v>
      </c>
      <c r="AR65" s="196">
        <v>0</v>
      </c>
      <c r="AS65" s="196">
        <v>9.5399999999999991</v>
      </c>
      <c r="AT65" s="196">
        <v>18.29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16.600000000000001</v>
      </c>
      <c r="D66" s="196">
        <v>0</v>
      </c>
      <c r="E66" s="196">
        <v>0</v>
      </c>
      <c r="F66" s="196">
        <v>18.600000000000001</v>
      </c>
      <c r="G66" s="196">
        <v>0</v>
      </c>
      <c r="H66" s="196">
        <v>0</v>
      </c>
      <c r="I66" s="196">
        <v>18.29</v>
      </c>
      <c r="J66" s="196">
        <v>0</v>
      </c>
      <c r="K66" s="196">
        <v>8.4600000000000009</v>
      </c>
      <c r="L66" s="196">
        <v>0.63</v>
      </c>
      <c r="M66" s="196">
        <v>2.11</v>
      </c>
      <c r="N66" s="196">
        <v>-14.92</v>
      </c>
      <c r="O66" s="196">
        <v>2.44</v>
      </c>
      <c r="P66" s="196">
        <v>0.68</v>
      </c>
      <c r="Q66" s="196">
        <v>0.15</v>
      </c>
      <c r="R66" s="196">
        <v>0.62</v>
      </c>
      <c r="S66" s="196">
        <v>0.38</v>
      </c>
      <c r="T66" s="196">
        <v>0</v>
      </c>
      <c r="U66" s="196">
        <v>2.06</v>
      </c>
      <c r="V66" s="196">
        <v>0.28999999999999998</v>
      </c>
      <c r="W66" s="196">
        <v>0.66</v>
      </c>
      <c r="X66" s="196">
        <v>1.43</v>
      </c>
      <c r="Y66" s="196">
        <v>0</v>
      </c>
      <c r="Z66" s="196">
        <v>3.06</v>
      </c>
      <c r="AA66" s="196">
        <v>0.87</v>
      </c>
      <c r="AB66" s="196">
        <v>0</v>
      </c>
      <c r="AC66" s="196">
        <v>4.8600000000000003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260.7</v>
      </c>
      <c r="AP66" s="196">
        <v>0</v>
      </c>
      <c r="AQ66" s="196">
        <v>0</v>
      </c>
      <c r="AR66" s="196">
        <v>0</v>
      </c>
      <c r="AS66" s="196">
        <v>9.5399999999999991</v>
      </c>
      <c r="AT66" s="196">
        <v>18.29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16.600000000000001</v>
      </c>
      <c r="D67" s="196">
        <v>0</v>
      </c>
      <c r="E67" s="196">
        <v>0</v>
      </c>
      <c r="F67" s="196">
        <v>18.600000000000001</v>
      </c>
      <c r="G67" s="196">
        <v>0</v>
      </c>
      <c r="H67" s="196">
        <v>0</v>
      </c>
      <c r="I67" s="196">
        <v>18.29</v>
      </c>
      <c r="J67" s="196">
        <v>0</v>
      </c>
      <c r="K67" s="196">
        <v>8.4600000000000009</v>
      </c>
      <c r="L67" s="196">
        <v>0.74</v>
      </c>
      <c r="M67" s="196">
        <v>2.11</v>
      </c>
      <c r="N67" s="196">
        <v>-14.92</v>
      </c>
      <c r="O67" s="196">
        <v>2.44</v>
      </c>
      <c r="P67" s="196">
        <v>0.68</v>
      </c>
      <c r="Q67" s="196">
        <v>0.15</v>
      </c>
      <c r="R67" s="196">
        <v>0.62</v>
      </c>
      <c r="S67" s="196">
        <v>0.39</v>
      </c>
      <c r="T67" s="196">
        <v>0</v>
      </c>
      <c r="U67" s="196">
        <v>2.06</v>
      </c>
      <c r="V67" s="196">
        <v>0.28999999999999998</v>
      </c>
      <c r="W67" s="196">
        <v>0.66</v>
      </c>
      <c r="X67" s="196">
        <v>1.43</v>
      </c>
      <c r="Y67" s="196">
        <v>0</v>
      </c>
      <c r="Z67" s="196">
        <v>3.06</v>
      </c>
      <c r="AA67" s="196">
        <v>0.87</v>
      </c>
      <c r="AB67" s="196">
        <v>0</v>
      </c>
      <c r="AC67" s="196">
        <v>4.8600000000000003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-45.12</v>
      </c>
      <c r="AL67" s="196">
        <v>0</v>
      </c>
      <c r="AM67" s="196">
        <v>0</v>
      </c>
      <c r="AN67" s="196">
        <v>0</v>
      </c>
      <c r="AO67" s="196">
        <v>260.7</v>
      </c>
      <c r="AP67" s="196">
        <v>0</v>
      </c>
      <c r="AQ67" s="196">
        <v>0</v>
      </c>
      <c r="AR67" s="196">
        <v>0</v>
      </c>
      <c r="AS67" s="196">
        <v>9.5399999999999991</v>
      </c>
      <c r="AT67" s="196">
        <v>18.29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16.600000000000001</v>
      </c>
      <c r="D68" s="196">
        <v>0</v>
      </c>
      <c r="E68" s="196">
        <v>0</v>
      </c>
      <c r="F68" s="196">
        <v>18.600000000000001</v>
      </c>
      <c r="G68" s="196">
        <v>0</v>
      </c>
      <c r="H68" s="196">
        <v>0</v>
      </c>
      <c r="I68" s="196">
        <v>18.29</v>
      </c>
      <c r="J68" s="196">
        <v>0</v>
      </c>
      <c r="K68" s="196">
        <v>8.4600000000000009</v>
      </c>
      <c r="L68" s="196">
        <v>0.32</v>
      </c>
      <c r="M68" s="196">
        <v>2.11</v>
      </c>
      <c r="N68" s="196">
        <v>-14.92</v>
      </c>
      <c r="O68" s="196">
        <v>2.44</v>
      </c>
      <c r="P68" s="196">
        <v>0.68</v>
      </c>
      <c r="Q68" s="196">
        <v>0.15</v>
      </c>
      <c r="R68" s="196">
        <v>0.62</v>
      </c>
      <c r="S68" s="196">
        <v>0.39</v>
      </c>
      <c r="T68" s="196">
        <v>0</v>
      </c>
      <c r="U68" s="196">
        <v>2.06</v>
      </c>
      <c r="V68" s="196">
        <v>0.28999999999999998</v>
      </c>
      <c r="W68" s="196">
        <v>0.66</v>
      </c>
      <c r="X68" s="196">
        <v>1.43</v>
      </c>
      <c r="Y68" s="196">
        <v>0</v>
      </c>
      <c r="Z68" s="196">
        <v>3.06</v>
      </c>
      <c r="AA68" s="196">
        <v>0.87</v>
      </c>
      <c r="AB68" s="196">
        <v>0</v>
      </c>
      <c r="AC68" s="196">
        <v>4.8600000000000003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-45.12</v>
      </c>
      <c r="AL68" s="196">
        <v>0</v>
      </c>
      <c r="AM68" s="196">
        <v>0</v>
      </c>
      <c r="AN68" s="196">
        <v>0</v>
      </c>
      <c r="AO68" s="196">
        <v>260.7</v>
      </c>
      <c r="AP68" s="196">
        <v>0</v>
      </c>
      <c r="AQ68" s="196">
        <v>0</v>
      </c>
      <c r="AR68" s="196">
        <v>0</v>
      </c>
      <c r="AS68" s="196">
        <v>9.5399999999999991</v>
      </c>
      <c r="AT68" s="196">
        <v>18.29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16.600000000000001</v>
      </c>
      <c r="D69" s="196">
        <v>0</v>
      </c>
      <c r="E69" s="196">
        <v>0</v>
      </c>
      <c r="F69" s="196">
        <v>18.600000000000001</v>
      </c>
      <c r="G69" s="196">
        <v>0</v>
      </c>
      <c r="H69" s="196">
        <v>0</v>
      </c>
      <c r="I69" s="196">
        <v>18.29</v>
      </c>
      <c r="J69" s="196">
        <v>0</v>
      </c>
      <c r="K69" s="196">
        <v>8.4600000000000009</v>
      </c>
      <c r="L69" s="196">
        <v>0.32</v>
      </c>
      <c r="M69" s="196">
        <v>2.11</v>
      </c>
      <c r="N69" s="196">
        <v>-14.92</v>
      </c>
      <c r="O69" s="196">
        <v>2.44</v>
      </c>
      <c r="P69" s="196">
        <v>0.68</v>
      </c>
      <c r="Q69" s="196">
        <v>0.15</v>
      </c>
      <c r="R69" s="196">
        <v>0.62</v>
      </c>
      <c r="S69" s="196">
        <v>0.39</v>
      </c>
      <c r="T69" s="196">
        <v>0</v>
      </c>
      <c r="U69" s="196">
        <v>2.06</v>
      </c>
      <c r="V69" s="196">
        <v>0.28999999999999998</v>
      </c>
      <c r="W69" s="196">
        <v>0.66</v>
      </c>
      <c r="X69" s="196">
        <v>1.43</v>
      </c>
      <c r="Y69" s="196">
        <v>0</v>
      </c>
      <c r="Z69" s="196">
        <v>3.06</v>
      </c>
      <c r="AA69" s="196">
        <v>0.87</v>
      </c>
      <c r="AB69" s="196">
        <v>0</v>
      </c>
      <c r="AC69" s="196">
        <v>4.8600000000000003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-35.43</v>
      </c>
      <c r="AL69" s="196">
        <v>0</v>
      </c>
      <c r="AM69" s="196">
        <v>0</v>
      </c>
      <c r="AN69" s="196">
        <v>0</v>
      </c>
      <c r="AO69" s="196">
        <v>260.7</v>
      </c>
      <c r="AP69" s="196">
        <v>0</v>
      </c>
      <c r="AQ69" s="196">
        <v>0</v>
      </c>
      <c r="AR69" s="196">
        <v>0</v>
      </c>
      <c r="AS69" s="196">
        <v>9.5399999999999991</v>
      </c>
      <c r="AT69" s="196">
        <v>18.29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16.600000000000001</v>
      </c>
      <c r="D70" s="196">
        <v>0</v>
      </c>
      <c r="E70" s="196">
        <v>0</v>
      </c>
      <c r="F70" s="196">
        <v>18.600000000000001</v>
      </c>
      <c r="G70" s="196">
        <v>0</v>
      </c>
      <c r="H70" s="196">
        <v>0</v>
      </c>
      <c r="I70" s="196">
        <v>18.29</v>
      </c>
      <c r="J70" s="196">
        <v>0</v>
      </c>
      <c r="K70" s="196">
        <v>8.4600000000000009</v>
      </c>
      <c r="L70" s="196">
        <v>0.32</v>
      </c>
      <c r="M70" s="196">
        <v>2.11</v>
      </c>
      <c r="N70" s="196">
        <v>-14.92</v>
      </c>
      <c r="O70" s="196">
        <v>2.44</v>
      </c>
      <c r="P70" s="196">
        <v>0.68</v>
      </c>
      <c r="Q70" s="196">
        <v>0.15</v>
      </c>
      <c r="R70" s="196">
        <v>0.62</v>
      </c>
      <c r="S70" s="196">
        <v>0.39</v>
      </c>
      <c r="T70" s="196">
        <v>0</v>
      </c>
      <c r="U70" s="196">
        <v>2.06</v>
      </c>
      <c r="V70" s="196">
        <v>0.28999999999999998</v>
      </c>
      <c r="W70" s="196">
        <v>0.66</v>
      </c>
      <c r="X70" s="196">
        <v>1.43</v>
      </c>
      <c r="Y70" s="196">
        <v>0</v>
      </c>
      <c r="Z70" s="196">
        <v>3.06</v>
      </c>
      <c r="AA70" s="196">
        <v>0.87</v>
      </c>
      <c r="AB70" s="196">
        <v>0</v>
      </c>
      <c r="AC70" s="196">
        <v>4.8600000000000003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-35.43</v>
      </c>
      <c r="AL70" s="196">
        <v>0</v>
      </c>
      <c r="AM70" s="196">
        <v>0</v>
      </c>
      <c r="AN70" s="196">
        <v>0</v>
      </c>
      <c r="AO70" s="196">
        <v>260.7</v>
      </c>
      <c r="AP70" s="196">
        <v>0</v>
      </c>
      <c r="AQ70" s="196">
        <v>0</v>
      </c>
      <c r="AR70" s="196">
        <v>0</v>
      </c>
      <c r="AS70" s="196">
        <v>9.5399999999999991</v>
      </c>
      <c r="AT70" s="196">
        <v>18.29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16.600000000000001</v>
      </c>
      <c r="D71" s="196">
        <v>0</v>
      </c>
      <c r="E71" s="196">
        <v>0</v>
      </c>
      <c r="F71" s="196">
        <v>18.600000000000001</v>
      </c>
      <c r="G71" s="196">
        <v>0</v>
      </c>
      <c r="H71" s="196">
        <v>0</v>
      </c>
      <c r="I71" s="196">
        <v>18.29</v>
      </c>
      <c r="J71" s="196">
        <v>0</v>
      </c>
      <c r="K71" s="196">
        <v>8.4600000000000009</v>
      </c>
      <c r="L71" s="196">
        <v>0.32</v>
      </c>
      <c r="M71" s="196">
        <v>2.11</v>
      </c>
      <c r="N71" s="196">
        <v>-14.92</v>
      </c>
      <c r="O71" s="196">
        <v>2.44</v>
      </c>
      <c r="P71" s="196">
        <v>0.65</v>
      </c>
      <c r="Q71" s="196">
        <v>-0.18</v>
      </c>
      <c r="R71" s="196">
        <v>0.62</v>
      </c>
      <c r="S71" s="196">
        <v>-7.99</v>
      </c>
      <c r="T71" s="196">
        <v>0</v>
      </c>
      <c r="U71" s="196">
        <v>2.06</v>
      </c>
      <c r="V71" s="196">
        <v>0.28999999999999998</v>
      </c>
      <c r="W71" s="196">
        <v>0.66</v>
      </c>
      <c r="X71" s="196">
        <v>1.43</v>
      </c>
      <c r="Y71" s="196">
        <v>0</v>
      </c>
      <c r="Z71" s="196">
        <v>3.06</v>
      </c>
      <c r="AA71" s="196">
        <v>0.87</v>
      </c>
      <c r="AB71" s="196">
        <v>0</v>
      </c>
      <c r="AC71" s="196">
        <v>3.88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-29.91</v>
      </c>
      <c r="AL71" s="196">
        <v>0</v>
      </c>
      <c r="AM71" s="196">
        <v>0</v>
      </c>
      <c r="AN71" s="196">
        <v>0</v>
      </c>
      <c r="AO71" s="196">
        <v>260.7</v>
      </c>
      <c r="AP71" s="196">
        <v>0</v>
      </c>
      <c r="AQ71" s="196">
        <v>0</v>
      </c>
      <c r="AR71" s="196">
        <v>0</v>
      </c>
      <c r="AS71" s="196">
        <v>9.5399999999999991</v>
      </c>
      <c r="AT71" s="196">
        <v>18.29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16.600000000000001</v>
      </c>
      <c r="D72" s="196">
        <v>0</v>
      </c>
      <c r="E72" s="196">
        <v>0</v>
      </c>
      <c r="F72" s="196">
        <v>18.600000000000001</v>
      </c>
      <c r="G72" s="196">
        <v>0</v>
      </c>
      <c r="H72" s="196">
        <v>0</v>
      </c>
      <c r="I72" s="196">
        <v>18.29</v>
      </c>
      <c r="J72" s="196">
        <v>0</v>
      </c>
      <c r="K72" s="196">
        <v>8.4600000000000009</v>
      </c>
      <c r="L72" s="196">
        <v>0.32</v>
      </c>
      <c r="M72" s="196">
        <v>2.11</v>
      </c>
      <c r="N72" s="196">
        <v>-14.92</v>
      </c>
      <c r="O72" s="196">
        <v>2.44</v>
      </c>
      <c r="P72" s="196">
        <v>0.65</v>
      </c>
      <c r="Q72" s="196">
        <v>-0.18</v>
      </c>
      <c r="R72" s="196">
        <v>0.62</v>
      </c>
      <c r="S72" s="196">
        <v>-7.99</v>
      </c>
      <c r="T72" s="196">
        <v>0</v>
      </c>
      <c r="U72" s="196">
        <v>2.06</v>
      </c>
      <c r="V72" s="196">
        <v>0.28999999999999998</v>
      </c>
      <c r="W72" s="196">
        <v>0.66</v>
      </c>
      <c r="X72" s="196">
        <v>1.43</v>
      </c>
      <c r="Y72" s="196">
        <v>0</v>
      </c>
      <c r="Z72" s="196">
        <v>3.06</v>
      </c>
      <c r="AA72" s="196">
        <v>0.87</v>
      </c>
      <c r="AB72" s="196">
        <v>0</v>
      </c>
      <c r="AC72" s="196">
        <v>3.88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-35.43</v>
      </c>
      <c r="AL72" s="196">
        <v>0</v>
      </c>
      <c r="AM72" s="196">
        <v>0</v>
      </c>
      <c r="AN72" s="196">
        <v>0</v>
      </c>
      <c r="AO72" s="196">
        <v>260.7</v>
      </c>
      <c r="AP72" s="196">
        <v>0</v>
      </c>
      <c r="AQ72" s="196">
        <v>0</v>
      </c>
      <c r="AR72" s="196">
        <v>0</v>
      </c>
      <c r="AS72" s="196">
        <v>9.5399999999999991</v>
      </c>
      <c r="AT72" s="196">
        <v>18.29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16.600000000000001</v>
      </c>
      <c r="D73" s="196">
        <v>0</v>
      </c>
      <c r="E73" s="196">
        <v>0</v>
      </c>
      <c r="F73" s="196">
        <v>18.600000000000001</v>
      </c>
      <c r="G73" s="196">
        <v>0</v>
      </c>
      <c r="H73" s="196">
        <v>0</v>
      </c>
      <c r="I73" s="196">
        <v>18.29</v>
      </c>
      <c r="J73" s="196">
        <v>0</v>
      </c>
      <c r="K73" s="196">
        <v>8.4600000000000009</v>
      </c>
      <c r="L73" s="196">
        <v>0.32</v>
      </c>
      <c r="M73" s="196">
        <v>2.11</v>
      </c>
      <c r="N73" s="196">
        <v>-14.92</v>
      </c>
      <c r="O73" s="196">
        <v>2.44</v>
      </c>
      <c r="P73" s="196">
        <v>0.65</v>
      </c>
      <c r="Q73" s="196">
        <v>-0.18</v>
      </c>
      <c r="R73" s="196">
        <v>0.62</v>
      </c>
      <c r="S73" s="196">
        <v>-7.99</v>
      </c>
      <c r="T73" s="196">
        <v>0</v>
      </c>
      <c r="U73" s="196">
        <v>2.06</v>
      </c>
      <c r="V73" s="196">
        <v>0.13</v>
      </c>
      <c r="W73" s="196">
        <v>0.66</v>
      </c>
      <c r="X73" s="196">
        <v>1.43</v>
      </c>
      <c r="Y73" s="196">
        <v>0</v>
      </c>
      <c r="Z73" s="196">
        <v>3.06</v>
      </c>
      <c r="AA73" s="196">
        <v>0.87</v>
      </c>
      <c r="AB73" s="196">
        <v>0</v>
      </c>
      <c r="AC73" s="196">
        <v>3.88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-54.42</v>
      </c>
      <c r="AL73" s="196">
        <v>0</v>
      </c>
      <c r="AM73" s="196">
        <v>0</v>
      </c>
      <c r="AN73" s="196">
        <v>0</v>
      </c>
      <c r="AO73" s="196">
        <v>260.7</v>
      </c>
      <c r="AP73" s="196">
        <v>0</v>
      </c>
      <c r="AQ73" s="196">
        <v>0</v>
      </c>
      <c r="AR73" s="196">
        <v>0</v>
      </c>
      <c r="AS73" s="196">
        <v>9.5399999999999991</v>
      </c>
      <c r="AT73" s="196">
        <v>18.29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16.600000000000001</v>
      </c>
      <c r="D74" s="196">
        <v>0</v>
      </c>
      <c r="E74" s="196">
        <v>0</v>
      </c>
      <c r="F74" s="196">
        <v>18.600000000000001</v>
      </c>
      <c r="G74" s="196">
        <v>0</v>
      </c>
      <c r="H74" s="196">
        <v>0</v>
      </c>
      <c r="I74" s="196">
        <v>18.29</v>
      </c>
      <c r="J74" s="196">
        <v>0</v>
      </c>
      <c r="K74" s="196">
        <v>8.4600000000000009</v>
      </c>
      <c r="L74" s="196">
        <v>0.32</v>
      </c>
      <c r="M74" s="196">
        <v>2.11</v>
      </c>
      <c r="N74" s="196">
        <v>-14.92</v>
      </c>
      <c r="O74" s="196">
        <v>2.44</v>
      </c>
      <c r="P74" s="196">
        <v>0.65</v>
      </c>
      <c r="Q74" s="196">
        <v>-0.18</v>
      </c>
      <c r="R74" s="196">
        <v>0.62</v>
      </c>
      <c r="S74" s="196">
        <v>-7.99</v>
      </c>
      <c r="T74" s="196">
        <v>0</v>
      </c>
      <c r="U74" s="196">
        <v>2.06</v>
      </c>
      <c r="V74" s="196">
        <v>0.13</v>
      </c>
      <c r="W74" s="196">
        <v>0.66</v>
      </c>
      <c r="X74" s="196">
        <v>1.43</v>
      </c>
      <c r="Y74" s="196">
        <v>0</v>
      </c>
      <c r="Z74" s="196">
        <v>3.06</v>
      </c>
      <c r="AA74" s="196">
        <v>0.87</v>
      </c>
      <c r="AB74" s="196">
        <v>0</v>
      </c>
      <c r="AC74" s="196">
        <v>3.88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-54.42</v>
      </c>
      <c r="AL74" s="196">
        <v>0</v>
      </c>
      <c r="AM74" s="196">
        <v>0</v>
      </c>
      <c r="AN74" s="196">
        <v>0</v>
      </c>
      <c r="AO74" s="196">
        <v>260.7</v>
      </c>
      <c r="AP74" s="196">
        <v>0</v>
      </c>
      <c r="AQ74" s="196">
        <v>0</v>
      </c>
      <c r="AR74" s="196">
        <v>0</v>
      </c>
      <c r="AS74" s="196">
        <v>9.5399999999999991</v>
      </c>
      <c r="AT74" s="196">
        <v>18.29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16.600000000000001</v>
      </c>
      <c r="D75" s="196">
        <v>0</v>
      </c>
      <c r="E75" s="196">
        <v>0</v>
      </c>
      <c r="F75" s="196">
        <v>18.600000000000001</v>
      </c>
      <c r="G75" s="196">
        <v>0</v>
      </c>
      <c r="H75" s="196">
        <v>0</v>
      </c>
      <c r="I75" s="196">
        <v>18.29</v>
      </c>
      <c r="J75" s="196">
        <v>0</v>
      </c>
      <c r="K75" s="196">
        <v>8.4600000000000009</v>
      </c>
      <c r="L75" s="196">
        <v>0.32</v>
      </c>
      <c r="M75" s="196">
        <v>2.11</v>
      </c>
      <c r="N75" s="196">
        <v>-14.92</v>
      </c>
      <c r="O75" s="196">
        <v>2.44</v>
      </c>
      <c r="P75" s="196">
        <v>0.65</v>
      </c>
      <c r="Q75" s="196">
        <v>-3.06</v>
      </c>
      <c r="R75" s="196">
        <v>-2.86</v>
      </c>
      <c r="S75" s="196">
        <v>-15.6</v>
      </c>
      <c r="T75" s="196">
        <v>0</v>
      </c>
      <c r="U75" s="196">
        <v>2.06</v>
      </c>
      <c r="V75" s="196">
        <v>0.13</v>
      </c>
      <c r="W75" s="196">
        <v>0.66</v>
      </c>
      <c r="X75" s="196">
        <v>1.43</v>
      </c>
      <c r="Y75" s="196">
        <v>0</v>
      </c>
      <c r="Z75" s="196">
        <v>3.06</v>
      </c>
      <c r="AA75" s="196">
        <v>0.87</v>
      </c>
      <c r="AB75" s="196">
        <v>0</v>
      </c>
      <c r="AC75" s="196">
        <v>3.88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260.7</v>
      </c>
      <c r="AP75" s="196">
        <v>0</v>
      </c>
      <c r="AQ75" s="196">
        <v>0</v>
      </c>
      <c r="AR75" s="196">
        <v>0</v>
      </c>
      <c r="AS75" s="196">
        <v>9.5399999999999991</v>
      </c>
      <c r="AT75" s="196">
        <v>18.29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17.059999999999999</v>
      </c>
      <c r="D76" s="196">
        <v>0</v>
      </c>
      <c r="E76" s="196">
        <v>0</v>
      </c>
      <c r="F76" s="196">
        <v>18.600000000000001</v>
      </c>
      <c r="G76" s="196">
        <v>0</v>
      </c>
      <c r="H76" s="196">
        <v>0</v>
      </c>
      <c r="I76" s="196">
        <v>18.29</v>
      </c>
      <c r="J76" s="196">
        <v>0</v>
      </c>
      <c r="K76" s="196">
        <v>8.4600000000000009</v>
      </c>
      <c r="L76" s="196">
        <v>0.32</v>
      </c>
      <c r="M76" s="196">
        <v>2.11</v>
      </c>
      <c r="N76" s="196">
        <v>-14.92</v>
      </c>
      <c r="O76" s="196">
        <v>2.44</v>
      </c>
      <c r="P76" s="196">
        <v>0.65</v>
      </c>
      <c r="Q76" s="196">
        <v>-3.06</v>
      </c>
      <c r="R76" s="196">
        <v>-2.86</v>
      </c>
      <c r="S76" s="196">
        <v>-15.6</v>
      </c>
      <c r="T76" s="196">
        <v>0</v>
      </c>
      <c r="U76" s="196">
        <v>2.06</v>
      </c>
      <c r="V76" s="196">
        <v>0.13</v>
      </c>
      <c r="W76" s="196">
        <v>0.66</v>
      </c>
      <c r="X76" s="196">
        <v>1.43</v>
      </c>
      <c r="Y76" s="196">
        <v>0</v>
      </c>
      <c r="Z76" s="196">
        <v>3.06</v>
      </c>
      <c r="AA76" s="196">
        <v>0.87</v>
      </c>
      <c r="AB76" s="196">
        <v>0</v>
      </c>
      <c r="AC76" s="196">
        <v>3.88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260.7</v>
      </c>
      <c r="AP76" s="196">
        <v>0</v>
      </c>
      <c r="AQ76" s="196">
        <v>0</v>
      </c>
      <c r="AR76" s="196">
        <v>0</v>
      </c>
      <c r="AS76" s="196">
        <v>9.5399999999999991</v>
      </c>
      <c r="AT76" s="196">
        <v>18.29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17.059999999999999</v>
      </c>
      <c r="D77" s="196">
        <v>0</v>
      </c>
      <c r="E77" s="196">
        <v>0</v>
      </c>
      <c r="F77" s="196">
        <v>18.600000000000001</v>
      </c>
      <c r="G77" s="196">
        <v>0</v>
      </c>
      <c r="H77" s="196">
        <v>0</v>
      </c>
      <c r="I77" s="196">
        <v>18.29</v>
      </c>
      <c r="J77" s="196">
        <v>0</v>
      </c>
      <c r="K77" s="196">
        <v>8.4600000000000009</v>
      </c>
      <c r="L77" s="196">
        <v>0.32</v>
      </c>
      <c r="M77" s="196">
        <v>2.11</v>
      </c>
      <c r="N77" s="196">
        <v>-14.92</v>
      </c>
      <c r="O77" s="196">
        <v>2.44</v>
      </c>
      <c r="P77" s="196">
        <v>0.65</v>
      </c>
      <c r="Q77" s="196">
        <v>-3.01</v>
      </c>
      <c r="R77" s="196">
        <v>0.62</v>
      </c>
      <c r="S77" s="196">
        <v>-14.89</v>
      </c>
      <c r="T77" s="196">
        <v>0</v>
      </c>
      <c r="U77" s="196">
        <v>2.06</v>
      </c>
      <c r="V77" s="196">
        <v>0.13</v>
      </c>
      <c r="W77" s="196">
        <v>0.66</v>
      </c>
      <c r="X77" s="196">
        <v>1.43</v>
      </c>
      <c r="Y77" s="196">
        <v>0</v>
      </c>
      <c r="Z77" s="196">
        <v>3.06</v>
      </c>
      <c r="AA77" s="196">
        <v>0.87</v>
      </c>
      <c r="AB77" s="196">
        <v>0</v>
      </c>
      <c r="AC77" s="196">
        <v>2.91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260.7</v>
      </c>
      <c r="AP77" s="196">
        <v>0</v>
      </c>
      <c r="AQ77" s="196">
        <v>0</v>
      </c>
      <c r="AR77" s="196">
        <v>0</v>
      </c>
      <c r="AS77" s="196">
        <v>9.5399999999999991</v>
      </c>
      <c r="AT77" s="196">
        <v>18.29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17.059999999999999</v>
      </c>
      <c r="D78" s="196">
        <v>0</v>
      </c>
      <c r="E78" s="196">
        <v>0</v>
      </c>
      <c r="F78" s="196">
        <v>18.600000000000001</v>
      </c>
      <c r="G78" s="196">
        <v>0</v>
      </c>
      <c r="H78" s="196">
        <v>0</v>
      </c>
      <c r="I78" s="196">
        <v>18.29</v>
      </c>
      <c r="J78" s="196">
        <v>0</v>
      </c>
      <c r="K78" s="196">
        <v>8.4600000000000009</v>
      </c>
      <c r="L78" s="196">
        <v>0.32</v>
      </c>
      <c r="M78" s="196">
        <v>2.11</v>
      </c>
      <c r="N78" s="196">
        <v>-14.92</v>
      </c>
      <c r="O78" s="196">
        <v>2.44</v>
      </c>
      <c r="P78" s="196">
        <v>0.65</v>
      </c>
      <c r="Q78" s="196">
        <v>-3.01</v>
      </c>
      <c r="R78" s="196">
        <v>0.62</v>
      </c>
      <c r="S78" s="196">
        <v>-14.89</v>
      </c>
      <c r="T78" s="196">
        <v>0</v>
      </c>
      <c r="U78" s="196">
        <v>2.06</v>
      </c>
      <c r="V78" s="196">
        <v>0.13</v>
      </c>
      <c r="W78" s="196">
        <v>0.66</v>
      </c>
      <c r="X78" s="196">
        <v>1.43</v>
      </c>
      <c r="Y78" s="196">
        <v>0</v>
      </c>
      <c r="Z78" s="196">
        <v>3.06</v>
      </c>
      <c r="AA78" s="196">
        <v>0.87</v>
      </c>
      <c r="AB78" s="196">
        <v>0</v>
      </c>
      <c r="AC78" s="196">
        <v>2.91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260.7</v>
      </c>
      <c r="AP78" s="196">
        <v>0</v>
      </c>
      <c r="AQ78" s="196">
        <v>0</v>
      </c>
      <c r="AR78" s="196">
        <v>0</v>
      </c>
      <c r="AS78" s="196">
        <v>9.5399999999999991</v>
      </c>
      <c r="AT78" s="196">
        <v>18.29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17.059999999999999</v>
      </c>
      <c r="D79" s="196">
        <v>0</v>
      </c>
      <c r="E79" s="196">
        <v>0</v>
      </c>
      <c r="F79" s="196">
        <v>18.600000000000001</v>
      </c>
      <c r="G79" s="196">
        <v>0</v>
      </c>
      <c r="H79" s="196">
        <v>0</v>
      </c>
      <c r="I79" s="196">
        <v>18.29</v>
      </c>
      <c r="J79" s="196">
        <v>0</v>
      </c>
      <c r="K79" s="196">
        <v>8.4600000000000009</v>
      </c>
      <c r="L79" s="196">
        <v>0.32</v>
      </c>
      <c r="M79" s="196">
        <v>2.11</v>
      </c>
      <c r="N79" s="196">
        <v>-14.92</v>
      </c>
      <c r="O79" s="196">
        <v>2.44</v>
      </c>
      <c r="P79" s="196">
        <v>0.65</v>
      </c>
      <c r="Q79" s="196">
        <v>0.15</v>
      </c>
      <c r="R79" s="196">
        <v>0.62</v>
      </c>
      <c r="S79" s="196">
        <v>0.38</v>
      </c>
      <c r="T79" s="196">
        <v>0</v>
      </c>
      <c r="U79" s="196">
        <v>2.06</v>
      </c>
      <c r="V79" s="196">
        <v>0.13</v>
      </c>
      <c r="W79" s="196">
        <v>0.66</v>
      </c>
      <c r="X79" s="196">
        <v>1.43</v>
      </c>
      <c r="Y79" s="196">
        <v>0</v>
      </c>
      <c r="Z79" s="196">
        <v>3.06</v>
      </c>
      <c r="AA79" s="196">
        <v>0.87</v>
      </c>
      <c r="AB79" s="196">
        <v>0</v>
      </c>
      <c r="AC79" s="196">
        <v>2.91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-60</v>
      </c>
      <c r="AL79" s="196">
        <v>0</v>
      </c>
      <c r="AM79" s="196">
        <v>0</v>
      </c>
      <c r="AN79" s="196">
        <v>0</v>
      </c>
      <c r="AO79" s="196">
        <v>260.7</v>
      </c>
      <c r="AP79" s="196">
        <v>0</v>
      </c>
      <c r="AQ79" s="196">
        <v>0</v>
      </c>
      <c r="AR79" s="196">
        <v>0</v>
      </c>
      <c r="AS79" s="196">
        <v>9.5399999999999991</v>
      </c>
      <c r="AT79" s="196">
        <v>18.29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17.059999999999999</v>
      </c>
      <c r="D80" s="196">
        <v>0</v>
      </c>
      <c r="E80" s="196">
        <v>0</v>
      </c>
      <c r="F80" s="196">
        <v>29.1</v>
      </c>
      <c r="G80" s="196">
        <v>0</v>
      </c>
      <c r="H80" s="196">
        <v>0</v>
      </c>
      <c r="I80" s="196">
        <v>18.29</v>
      </c>
      <c r="J80" s="196">
        <v>0</v>
      </c>
      <c r="K80" s="196">
        <v>8.4600000000000009</v>
      </c>
      <c r="L80" s="196">
        <v>0.32</v>
      </c>
      <c r="M80" s="196">
        <v>2.11</v>
      </c>
      <c r="N80" s="196">
        <v>-14.92</v>
      </c>
      <c r="O80" s="196">
        <v>2.44</v>
      </c>
      <c r="P80" s="196">
        <v>0.65</v>
      </c>
      <c r="Q80" s="196">
        <v>0.15</v>
      </c>
      <c r="R80" s="196">
        <v>0.62</v>
      </c>
      <c r="S80" s="196">
        <v>0.38</v>
      </c>
      <c r="T80" s="196">
        <v>0</v>
      </c>
      <c r="U80" s="196">
        <v>2.06</v>
      </c>
      <c r="V80" s="196">
        <v>0.13</v>
      </c>
      <c r="W80" s="196">
        <v>0.66</v>
      </c>
      <c r="X80" s="196">
        <v>1.43</v>
      </c>
      <c r="Y80" s="196">
        <v>0</v>
      </c>
      <c r="Z80" s="196">
        <v>3.06</v>
      </c>
      <c r="AA80" s="196">
        <v>0.87</v>
      </c>
      <c r="AB80" s="196">
        <v>0</v>
      </c>
      <c r="AC80" s="196">
        <v>2.25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-60</v>
      </c>
      <c r="AL80" s="196">
        <v>0</v>
      </c>
      <c r="AM80" s="196">
        <v>0</v>
      </c>
      <c r="AN80" s="196">
        <v>0</v>
      </c>
      <c r="AO80" s="196">
        <v>260.7</v>
      </c>
      <c r="AP80" s="196">
        <v>0</v>
      </c>
      <c r="AQ80" s="196">
        <v>0</v>
      </c>
      <c r="AR80" s="196">
        <v>0</v>
      </c>
      <c r="AS80" s="196">
        <v>0</v>
      </c>
      <c r="AT80" s="196">
        <v>18.29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17.059999999999999</v>
      </c>
      <c r="D81" s="196">
        <v>0</v>
      </c>
      <c r="E81" s="196">
        <v>0</v>
      </c>
      <c r="F81" s="196">
        <v>29.1</v>
      </c>
      <c r="G81" s="196">
        <v>0</v>
      </c>
      <c r="H81" s="196">
        <v>0</v>
      </c>
      <c r="I81" s="196">
        <v>18.29</v>
      </c>
      <c r="J81" s="196">
        <v>0</v>
      </c>
      <c r="K81" s="196">
        <v>8.4600000000000009</v>
      </c>
      <c r="L81" s="196">
        <v>0.32</v>
      </c>
      <c r="M81" s="196">
        <v>2.11</v>
      </c>
      <c r="N81" s="196">
        <v>-14.92</v>
      </c>
      <c r="O81" s="196">
        <v>2.44</v>
      </c>
      <c r="P81" s="196">
        <v>0.65</v>
      </c>
      <c r="Q81" s="196">
        <v>0.15</v>
      </c>
      <c r="R81" s="196">
        <v>0.49</v>
      </c>
      <c r="S81" s="196">
        <v>0.38</v>
      </c>
      <c r="T81" s="196">
        <v>0</v>
      </c>
      <c r="U81" s="196">
        <v>2.06</v>
      </c>
      <c r="V81" s="196">
        <v>0.13</v>
      </c>
      <c r="W81" s="196">
        <v>0.66</v>
      </c>
      <c r="X81" s="196">
        <v>1.43</v>
      </c>
      <c r="Y81" s="196">
        <v>0</v>
      </c>
      <c r="Z81" s="196">
        <v>3.06</v>
      </c>
      <c r="AA81" s="196">
        <v>0.87</v>
      </c>
      <c r="AB81" s="196">
        <v>0</v>
      </c>
      <c r="AC81" s="196">
        <v>2.25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260.7</v>
      </c>
      <c r="AP81" s="196">
        <v>0</v>
      </c>
      <c r="AQ81" s="196">
        <v>0</v>
      </c>
      <c r="AR81" s="196">
        <v>0</v>
      </c>
      <c r="AS81" s="196">
        <v>0</v>
      </c>
      <c r="AT81" s="196">
        <v>18.29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17.059999999999999</v>
      </c>
      <c r="D82" s="196">
        <v>0</v>
      </c>
      <c r="E82" s="196">
        <v>0</v>
      </c>
      <c r="F82" s="196">
        <v>29.1</v>
      </c>
      <c r="G82" s="196">
        <v>0</v>
      </c>
      <c r="H82" s="196">
        <v>0</v>
      </c>
      <c r="I82" s="196">
        <v>18.29</v>
      </c>
      <c r="J82" s="196">
        <v>0</v>
      </c>
      <c r="K82" s="196">
        <v>8.4600000000000009</v>
      </c>
      <c r="L82" s="196">
        <v>0.32</v>
      </c>
      <c r="M82" s="196">
        <v>2.11</v>
      </c>
      <c r="N82" s="196">
        <v>-14.92</v>
      </c>
      <c r="O82" s="196">
        <v>2.44</v>
      </c>
      <c r="P82" s="196">
        <v>0.65</v>
      </c>
      <c r="Q82" s="196">
        <v>0.15</v>
      </c>
      <c r="R82" s="196">
        <v>0.49</v>
      </c>
      <c r="S82" s="196">
        <v>0.38</v>
      </c>
      <c r="T82" s="196">
        <v>0</v>
      </c>
      <c r="U82" s="196">
        <v>2.06</v>
      </c>
      <c r="V82" s="196">
        <v>0.13</v>
      </c>
      <c r="W82" s="196">
        <v>0.66</v>
      </c>
      <c r="X82" s="196">
        <v>1.43</v>
      </c>
      <c r="Y82" s="196">
        <v>0</v>
      </c>
      <c r="Z82" s="196">
        <v>3.06</v>
      </c>
      <c r="AA82" s="196">
        <v>0.87</v>
      </c>
      <c r="AB82" s="196">
        <v>0</v>
      </c>
      <c r="AC82" s="196">
        <v>2.25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260.7</v>
      </c>
      <c r="AP82" s="196">
        <v>0</v>
      </c>
      <c r="AQ82" s="196">
        <v>0</v>
      </c>
      <c r="AR82" s="196">
        <v>0</v>
      </c>
      <c r="AS82" s="196">
        <v>0</v>
      </c>
      <c r="AT82" s="196">
        <v>18.29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17.3</v>
      </c>
      <c r="D83" s="196">
        <v>0</v>
      </c>
      <c r="E83" s="196">
        <v>0</v>
      </c>
      <c r="F83" s="196">
        <v>29.1</v>
      </c>
      <c r="G83" s="196">
        <v>0</v>
      </c>
      <c r="H83" s="196">
        <v>0</v>
      </c>
      <c r="I83" s="196">
        <v>18.77</v>
      </c>
      <c r="J83" s="196">
        <v>0</v>
      </c>
      <c r="K83" s="196">
        <v>8.4600000000000009</v>
      </c>
      <c r="L83" s="196">
        <v>0.32</v>
      </c>
      <c r="M83" s="196">
        <v>2.11</v>
      </c>
      <c r="N83" s="196">
        <v>-14.92</v>
      </c>
      <c r="O83" s="196">
        <v>2.44</v>
      </c>
      <c r="P83" s="196">
        <v>0.65</v>
      </c>
      <c r="Q83" s="196">
        <v>0.15</v>
      </c>
      <c r="R83" s="196">
        <v>0.49</v>
      </c>
      <c r="S83" s="196">
        <v>0.38</v>
      </c>
      <c r="T83" s="196">
        <v>0</v>
      </c>
      <c r="U83" s="196">
        <v>2.06</v>
      </c>
      <c r="V83" s="196">
        <v>0.13</v>
      </c>
      <c r="W83" s="196">
        <v>0.66</v>
      </c>
      <c r="X83" s="196">
        <v>1.43</v>
      </c>
      <c r="Y83" s="196">
        <v>0</v>
      </c>
      <c r="Z83" s="196">
        <v>3.06</v>
      </c>
      <c r="AA83" s="196">
        <v>0.87</v>
      </c>
      <c r="AB83" s="196">
        <v>0</v>
      </c>
      <c r="AC83" s="196">
        <v>1.75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260.7</v>
      </c>
      <c r="AP83" s="196">
        <v>0</v>
      </c>
      <c r="AQ83" s="196">
        <v>0</v>
      </c>
      <c r="AR83" s="196">
        <v>0</v>
      </c>
      <c r="AS83" s="196">
        <v>0</v>
      </c>
      <c r="AT83" s="196">
        <v>18.77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17.3</v>
      </c>
      <c r="D84" s="196">
        <v>0</v>
      </c>
      <c r="E84" s="196">
        <v>0</v>
      </c>
      <c r="F84" s="196">
        <v>29.1</v>
      </c>
      <c r="G84" s="196">
        <v>0</v>
      </c>
      <c r="H84" s="196">
        <v>0</v>
      </c>
      <c r="I84" s="196">
        <v>18.77</v>
      </c>
      <c r="J84" s="196">
        <v>0</v>
      </c>
      <c r="K84" s="196">
        <v>8.4600000000000009</v>
      </c>
      <c r="L84" s="196">
        <v>0.32</v>
      </c>
      <c r="M84" s="196">
        <v>2.11</v>
      </c>
      <c r="N84" s="196">
        <v>-14.92</v>
      </c>
      <c r="O84" s="196">
        <v>2.44</v>
      </c>
      <c r="P84" s="196">
        <v>0.65</v>
      </c>
      <c r="Q84" s="196">
        <v>0.15</v>
      </c>
      <c r="R84" s="196">
        <v>0.49</v>
      </c>
      <c r="S84" s="196">
        <v>0.38</v>
      </c>
      <c r="T84" s="196">
        <v>0</v>
      </c>
      <c r="U84" s="196">
        <v>2.06</v>
      </c>
      <c r="V84" s="196">
        <v>0.13</v>
      </c>
      <c r="W84" s="196">
        <v>0.66</v>
      </c>
      <c r="X84" s="196">
        <v>1.43</v>
      </c>
      <c r="Y84" s="196">
        <v>0</v>
      </c>
      <c r="Z84" s="196">
        <v>3.06</v>
      </c>
      <c r="AA84" s="196">
        <v>0.87</v>
      </c>
      <c r="AB84" s="196">
        <v>0</v>
      </c>
      <c r="AC84" s="196">
        <v>1.75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260.7</v>
      </c>
      <c r="AP84" s="196">
        <v>0</v>
      </c>
      <c r="AQ84" s="196">
        <v>0</v>
      </c>
      <c r="AR84" s="196">
        <v>0</v>
      </c>
      <c r="AS84" s="196">
        <v>0</v>
      </c>
      <c r="AT84" s="196">
        <v>18.77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17.3</v>
      </c>
      <c r="D85" s="196">
        <v>0</v>
      </c>
      <c r="E85" s="196">
        <v>0</v>
      </c>
      <c r="F85" s="196">
        <v>29.1</v>
      </c>
      <c r="G85" s="196">
        <v>0</v>
      </c>
      <c r="H85" s="196">
        <v>0</v>
      </c>
      <c r="I85" s="196">
        <v>18.77</v>
      </c>
      <c r="J85" s="196">
        <v>0</v>
      </c>
      <c r="K85" s="196">
        <v>8.4600000000000009</v>
      </c>
      <c r="L85" s="196">
        <v>0.32</v>
      </c>
      <c r="M85" s="196">
        <v>2.11</v>
      </c>
      <c r="N85" s="196">
        <v>-14.92</v>
      </c>
      <c r="O85" s="196">
        <v>2.44</v>
      </c>
      <c r="P85" s="196">
        <v>0.65</v>
      </c>
      <c r="Q85" s="196">
        <v>0.15</v>
      </c>
      <c r="R85" s="196">
        <v>0.49</v>
      </c>
      <c r="S85" s="196">
        <v>0.38</v>
      </c>
      <c r="T85" s="196">
        <v>0</v>
      </c>
      <c r="U85" s="196">
        <v>2.06</v>
      </c>
      <c r="V85" s="196">
        <v>0.13</v>
      </c>
      <c r="W85" s="196">
        <v>0.66</v>
      </c>
      <c r="X85" s="196">
        <v>1.43</v>
      </c>
      <c r="Y85" s="196">
        <v>0</v>
      </c>
      <c r="Z85" s="196">
        <v>3.06</v>
      </c>
      <c r="AA85" s="196">
        <v>0.87</v>
      </c>
      <c r="AB85" s="196">
        <v>0</v>
      </c>
      <c r="AC85" s="196">
        <v>1.75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260.7</v>
      </c>
      <c r="AP85" s="196">
        <v>0</v>
      </c>
      <c r="AQ85" s="196">
        <v>0</v>
      </c>
      <c r="AR85" s="196">
        <v>0</v>
      </c>
      <c r="AS85" s="196">
        <v>0</v>
      </c>
      <c r="AT85" s="196">
        <v>18.77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17.3</v>
      </c>
      <c r="D86" s="196">
        <v>0</v>
      </c>
      <c r="E86" s="196">
        <v>0</v>
      </c>
      <c r="F86" s="196">
        <v>29.1</v>
      </c>
      <c r="G86" s="196">
        <v>0</v>
      </c>
      <c r="H86" s="196">
        <v>0</v>
      </c>
      <c r="I86" s="196">
        <v>18.77</v>
      </c>
      <c r="J86" s="196">
        <v>0</v>
      </c>
      <c r="K86" s="196">
        <v>8.4600000000000009</v>
      </c>
      <c r="L86" s="196">
        <v>0.32</v>
      </c>
      <c r="M86" s="196">
        <v>2.11</v>
      </c>
      <c r="N86" s="196">
        <v>-14.92</v>
      </c>
      <c r="O86" s="196">
        <v>2.44</v>
      </c>
      <c r="P86" s="196">
        <v>0.65</v>
      </c>
      <c r="Q86" s="196">
        <v>0.15</v>
      </c>
      <c r="R86" s="196">
        <v>0.49</v>
      </c>
      <c r="S86" s="196">
        <v>0.38</v>
      </c>
      <c r="T86" s="196">
        <v>0</v>
      </c>
      <c r="U86" s="196">
        <v>2.06</v>
      </c>
      <c r="V86" s="196">
        <v>0.13</v>
      </c>
      <c r="W86" s="196">
        <v>0.66</v>
      </c>
      <c r="X86" s="196">
        <v>1.43</v>
      </c>
      <c r="Y86" s="196">
        <v>0</v>
      </c>
      <c r="Z86" s="196">
        <v>3.06</v>
      </c>
      <c r="AA86" s="196">
        <v>0.87</v>
      </c>
      <c r="AB86" s="196">
        <v>0</v>
      </c>
      <c r="AC86" s="196">
        <v>1.75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260.7</v>
      </c>
      <c r="AP86" s="196">
        <v>0</v>
      </c>
      <c r="AQ86" s="196">
        <v>0</v>
      </c>
      <c r="AR86" s="196">
        <v>0</v>
      </c>
      <c r="AS86" s="196">
        <v>0</v>
      </c>
      <c r="AT86" s="196">
        <v>18.77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17.3</v>
      </c>
      <c r="D87" s="196">
        <v>0</v>
      </c>
      <c r="E87" s="196">
        <v>0</v>
      </c>
      <c r="F87" s="196">
        <v>29.1</v>
      </c>
      <c r="G87" s="196">
        <v>0</v>
      </c>
      <c r="H87" s="196">
        <v>0</v>
      </c>
      <c r="I87" s="196">
        <v>18.77</v>
      </c>
      <c r="J87" s="196">
        <v>0</v>
      </c>
      <c r="K87" s="196">
        <v>8.4600000000000009</v>
      </c>
      <c r="L87" s="196">
        <v>0.32</v>
      </c>
      <c r="M87" s="196">
        <v>2.11</v>
      </c>
      <c r="N87" s="196">
        <v>-14.92</v>
      </c>
      <c r="O87" s="196">
        <v>2.44</v>
      </c>
      <c r="P87" s="196">
        <v>0.55000000000000004</v>
      </c>
      <c r="Q87" s="196">
        <v>0.15</v>
      </c>
      <c r="R87" s="196">
        <v>0.49</v>
      </c>
      <c r="S87" s="196">
        <v>0.38</v>
      </c>
      <c r="T87" s="196">
        <v>0</v>
      </c>
      <c r="U87" s="196">
        <v>2.06</v>
      </c>
      <c r="V87" s="196">
        <v>0.13</v>
      </c>
      <c r="W87" s="196">
        <v>0.66</v>
      </c>
      <c r="X87" s="196">
        <v>1.43</v>
      </c>
      <c r="Y87" s="196">
        <v>0</v>
      </c>
      <c r="Z87" s="196">
        <v>3.06</v>
      </c>
      <c r="AA87" s="196">
        <v>0.87</v>
      </c>
      <c r="AB87" s="196">
        <v>0</v>
      </c>
      <c r="AC87" s="196">
        <v>1.75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260.7</v>
      </c>
      <c r="AP87" s="196">
        <v>0</v>
      </c>
      <c r="AQ87" s="196">
        <v>0</v>
      </c>
      <c r="AR87" s="196">
        <v>0</v>
      </c>
      <c r="AS87" s="196">
        <v>0</v>
      </c>
      <c r="AT87" s="196">
        <v>18.77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17.3</v>
      </c>
      <c r="D88" s="196">
        <v>0</v>
      </c>
      <c r="E88" s="196">
        <v>0</v>
      </c>
      <c r="F88" s="196">
        <v>29.33</v>
      </c>
      <c r="G88" s="196">
        <v>0</v>
      </c>
      <c r="H88" s="196">
        <v>0</v>
      </c>
      <c r="I88" s="196">
        <v>18.77</v>
      </c>
      <c r="J88" s="196">
        <v>0</v>
      </c>
      <c r="K88" s="196">
        <v>8.4600000000000009</v>
      </c>
      <c r="L88" s="196">
        <v>0.32</v>
      </c>
      <c r="M88" s="196">
        <v>2.11</v>
      </c>
      <c r="N88" s="196">
        <v>-14.92</v>
      </c>
      <c r="O88" s="196">
        <v>2.44</v>
      </c>
      <c r="P88" s="196">
        <v>0.55000000000000004</v>
      </c>
      <c r="Q88" s="196">
        <v>0.15</v>
      </c>
      <c r="R88" s="196">
        <v>0.49</v>
      </c>
      <c r="S88" s="196">
        <v>0.38</v>
      </c>
      <c r="T88" s="196">
        <v>0</v>
      </c>
      <c r="U88" s="196">
        <v>2.06</v>
      </c>
      <c r="V88" s="196">
        <v>0.13</v>
      </c>
      <c r="W88" s="196">
        <v>0.66</v>
      </c>
      <c r="X88" s="196">
        <v>1.43</v>
      </c>
      <c r="Y88" s="196">
        <v>0</v>
      </c>
      <c r="Z88" s="196">
        <v>3.06</v>
      </c>
      <c r="AA88" s="196">
        <v>0.87</v>
      </c>
      <c r="AB88" s="196">
        <v>0</v>
      </c>
      <c r="AC88" s="196">
        <v>1.75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260.7</v>
      </c>
      <c r="AP88" s="196">
        <v>0</v>
      </c>
      <c r="AQ88" s="196">
        <v>0</v>
      </c>
      <c r="AR88" s="196">
        <v>0</v>
      </c>
      <c r="AS88" s="196">
        <v>0</v>
      </c>
      <c r="AT88" s="196">
        <v>18.77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17.3</v>
      </c>
      <c r="D89" s="196">
        <v>0</v>
      </c>
      <c r="E89" s="196">
        <v>0</v>
      </c>
      <c r="F89" s="196">
        <v>29.33</v>
      </c>
      <c r="G89" s="196">
        <v>0</v>
      </c>
      <c r="H89" s="196">
        <v>0</v>
      </c>
      <c r="I89" s="196">
        <v>18.77</v>
      </c>
      <c r="J89" s="196">
        <v>0</v>
      </c>
      <c r="K89" s="196">
        <v>8.4600000000000009</v>
      </c>
      <c r="L89" s="196">
        <v>0.32</v>
      </c>
      <c r="M89" s="196">
        <v>2.11</v>
      </c>
      <c r="N89" s="196">
        <v>-14.92</v>
      </c>
      <c r="O89" s="196">
        <v>2.44</v>
      </c>
      <c r="P89" s="196">
        <v>0.72</v>
      </c>
      <c r="Q89" s="196">
        <v>0.15</v>
      </c>
      <c r="R89" s="196">
        <v>0.49</v>
      </c>
      <c r="S89" s="196">
        <v>0.38</v>
      </c>
      <c r="T89" s="196">
        <v>0</v>
      </c>
      <c r="U89" s="196">
        <v>2.06</v>
      </c>
      <c r="V89" s="196">
        <v>0.13</v>
      </c>
      <c r="W89" s="196">
        <v>0.66</v>
      </c>
      <c r="X89" s="196">
        <v>1.43</v>
      </c>
      <c r="Y89" s="196">
        <v>0</v>
      </c>
      <c r="Z89" s="196">
        <v>3.06</v>
      </c>
      <c r="AA89" s="196">
        <v>0.87</v>
      </c>
      <c r="AB89" s="196">
        <v>0</v>
      </c>
      <c r="AC89" s="196">
        <v>1.75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260.7</v>
      </c>
      <c r="AP89" s="196">
        <v>0</v>
      </c>
      <c r="AQ89" s="196">
        <v>0</v>
      </c>
      <c r="AR89" s="196">
        <v>0</v>
      </c>
      <c r="AS89" s="196">
        <v>0</v>
      </c>
      <c r="AT89" s="196">
        <v>18.77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17.3</v>
      </c>
      <c r="D90" s="196">
        <v>0</v>
      </c>
      <c r="E90" s="196">
        <v>0</v>
      </c>
      <c r="F90" s="196">
        <v>29.33</v>
      </c>
      <c r="G90" s="196">
        <v>0</v>
      </c>
      <c r="H90" s="196">
        <v>0</v>
      </c>
      <c r="I90" s="196">
        <v>18.77</v>
      </c>
      <c r="J90" s="196">
        <v>0</v>
      </c>
      <c r="K90" s="196">
        <v>8.4600000000000009</v>
      </c>
      <c r="L90" s="196">
        <v>0.32</v>
      </c>
      <c r="M90" s="196">
        <v>2.11</v>
      </c>
      <c r="N90" s="196">
        <v>-14.92</v>
      </c>
      <c r="O90" s="196">
        <v>2.44</v>
      </c>
      <c r="P90" s="196">
        <v>0.57999999999999996</v>
      </c>
      <c r="Q90" s="196">
        <v>0.15</v>
      </c>
      <c r="R90" s="196">
        <v>0.49</v>
      </c>
      <c r="S90" s="196">
        <v>0.38</v>
      </c>
      <c r="T90" s="196">
        <v>0</v>
      </c>
      <c r="U90" s="196">
        <v>2.06</v>
      </c>
      <c r="V90" s="196">
        <v>0.13</v>
      </c>
      <c r="W90" s="196">
        <v>0.66</v>
      </c>
      <c r="X90" s="196">
        <v>1.43</v>
      </c>
      <c r="Y90" s="196">
        <v>0</v>
      </c>
      <c r="Z90" s="196">
        <v>3.06</v>
      </c>
      <c r="AA90" s="196">
        <v>0.87</v>
      </c>
      <c r="AB90" s="196">
        <v>0</v>
      </c>
      <c r="AC90" s="196">
        <v>1.75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260.7</v>
      </c>
      <c r="AP90" s="196">
        <v>0</v>
      </c>
      <c r="AQ90" s="196">
        <v>0</v>
      </c>
      <c r="AR90" s="196">
        <v>0</v>
      </c>
      <c r="AS90" s="196">
        <v>0</v>
      </c>
      <c r="AT90" s="196">
        <v>18.77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17.52</v>
      </c>
      <c r="D91" s="196">
        <v>0</v>
      </c>
      <c r="E91" s="196">
        <v>0</v>
      </c>
      <c r="F91" s="196">
        <v>29.33</v>
      </c>
      <c r="G91" s="196">
        <v>0</v>
      </c>
      <c r="H91" s="196">
        <v>0</v>
      </c>
      <c r="I91" s="196">
        <v>18.77</v>
      </c>
      <c r="J91" s="196">
        <v>0</v>
      </c>
      <c r="K91" s="196">
        <v>8.4600000000000009</v>
      </c>
      <c r="L91" s="196">
        <v>0.32</v>
      </c>
      <c r="M91" s="196">
        <v>2.11</v>
      </c>
      <c r="N91" s="196">
        <v>-14.92</v>
      </c>
      <c r="O91" s="196">
        <v>2.44</v>
      </c>
      <c r="P91" s="196">
        <v>0.57999999999999996</v>
      </c>
      <c r="Q91" s="196">
        <v>0.15</v>
      </c>
      <c r="R91" s="196">
        <v>0.49</v>
      </c>
      <c r="S91" s="196">
        <v>0.38</v>
      </c>
      <c r="T91" s="196">
        <v>0</v>
      </c>
      <c r="U91" s="196">
        <v>2.06</v>
      </c>
      <c r="V91" s="196">
        <v>0.13</v>
      </c>
      <c r="W91" s="196">
        <v>0.66</v>
      </c>
      <c r="X91" s="196">
        <v>1.43</v>
      </c>
      <c r="Y91" s="196">
        <v>0</v>
      </c>
      <c r="Z91" s="196">
        <v>10.09</v>
      </c>
      <c r="AA91" s="196">
        <v>0.87</v>
      </c>
      <c r="AB91" s="196">
        <v>0</v>
      </c>
      <c r="AC91" s="196">
        <v>1.75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260.7</v>
      </c>
      <c r="AP91" s="196">
        <v>0</v>
      </c>
      <c r="AQ91" s="196">
        <v>0</v>
      </c>
      <c r="AR91" s="196">
        <v>0</v>
      </c>
      <c r="AS91" s="196">
        <v>0</v>
      </c>
      <c r="AT91" s="196">
        <v>18.77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17.52</v>
      </c>
      <c r="D92" s="196">
        <v>0</v>
      </c>
      <c r="E92" s="196">
        <v>0</v>
      </c>
      <c r="F92" s="196">
        <v>29.33</v>
      </c>
      <c r="G92" s="196">
        <v>0</v>
      </c>
      <c r="H92" s="196">
        <v>0</v>
      </c>
      <c r="I92" s="196">
        <v>18.77</v>
      </c>
      <c r="J92" s="196">
        <v>0</v>
      </c>
      <c r="K92" s="196">
        <v>8.4600000000000009</v>
      </c>
      <c r="L92" s="196">
        <v>0.32</v>
      </c>
      <c r="M92" s="196">
        <v>2.11</v>
      </c>
      <c r="N92" s="196">
        <v>-14.92</v>
      </c>
      <c r="O92" s="196">
        <v>2.44</v>
      </c>
      <c r="P92" s="196">
        <v>0.57999999999999996</v>
      </c>
      <c r="Q92" s="196">
        <v>0.15</v>
      </c>
      <c r="R92" s="196">
        <v>0.49</v>
      </c>
      <c r="S92" s="196">
        <v>0.38</v>
      </c>
      <c r="T92" s="196">
        <v>0</v>
      </c>
      <c r="U92" s="196">
        <v>2.06</v>
      </c>
      <c r="V92" s="196">
        <v>0.13</v>
      </c>
      <c r="W92" s="196">
        <v>0.66</v>
      </c>
      <c r="X92" s="196">
        <v>1.43</v>
      </c>
      <c r="Y92" s="196">
        <v>0</v>
      </c>
      <c r="Z92" s="196">
        <v>10.09</v>
      </c>
      <c r="AA92" s="196">
        <v>0.87</v>
      </c>
      <c r="AB92" s="196">
        <v>0</v>
      </c>
      <c r="AC92" s="196">
        <v>1.75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260.7</v>
      </c>
      <c r="AP92" s="196">
        <v>0</v>
      </c>
      <c r="AQ92" s="196">
        <v>0</v>
      </c>
      <c r="AR92" s="196">
        <v>0</v>
      </c>
      <c r="AS92" s="196">
        <v>0</v>
      </c>
      <c r="AT92" s="196">
        <v>18.77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17.52</v>
      </c>
      <c r="D93" s="196">
        <v>0</v>
      </c>
      <c r="E93" s="196">
        <v>0</v>
      </c>
      <c r="F93" s="196">
        <v>29.33</v>
      </c>
      <c r="G93" s="196">
        <v>0</v>
      </c>
      <c r="H93" s="196">
        <v>0</v>
      </c>
      <c r="I93" s="196">
        <v>18.77</v>
      </c>
      <c r="J93" s="196">
        <v>0</v>
      </c>
      <c r="K93" s="196">
        <v>8.4600000000000009</v>
      </c>
      <c r="L93" s="196">
        <v>6.53</v>
      </c>
      <c r="M93" s="196">
        <v>2.11</v>
      </c>
      <c r="N93" s="196">
        <v>-14.92</v>
      </c>
      <c r="O93" s="196">
        <v>2.44</v>
      </c>
      <c r="P93" s="196">
        <v>0.57999999999999996</v>
      </c>
      <c r="Q93" s="196">
        <v>3.42</v>
      </c>
      <c r="R93" s="196">
        <v>3.97</v>
      </c>
      <c r="S93" s="196">
        <v>5.12</v>
      </c>
      <c r="T93" s="196">
        <v>0</v>
      </c>
      <c r="U93" s="196">
        <v>2.06</v>
      </c>
      <c r="V93" s="196">
        <v>0.13</v>
      </c>
      <c r="W93" s="196">
        <v>0.66</v>
      </c>
      <c r="X93" s="196">
        <v>1.43</v>
      </c>
      <c r="Y93" s="196">
        <v>0</v>
      </c>
      <c r="Z93" s="196">
        <v>3.37</v>
      </c>
      <c r="AA93" s="196">
        <v>0.87</v>
      </c>
      <c r="AB93" s="196">
        <v>0</v>
      </c>
      <c r="AC93" s="196">
        <v>1.75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260.7</v>
      </c>
      <c r="AP93" s="196">
        <v>0</v>
      </c>
      <c r="AQ93" s="196">
        <v>0</v>
      </c>
      <c r="AR93" s="196">
        <v>0</v>
      </c>
      <c r="AS93" s="196">
        <v>0</v>
      </c>
      <c r="AT93" s="196">
        <v>18.77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17.52</v>
      </c>
      <c r="D94" s="196">
        <v>0</v>
      </c>
      <c r="E94" s="196">
        <v>0</v>
      </c>
      <c r="F94" s="196">
        <v>29.33</v>
      </c>
      <c r="G94" s="196">
        <v>0</v>
      </c>
      <c r="H94" s="196">
        <v>0</v>
      </c>
      <c r="I94" s="196">
        <v>18.77</v>
      </c>
      <c r="J94" s="196">
        <v>0</v>
      </c>
      <c r="K94" s="196">
        <v>8.4600000000000009</v>
      </c>
      <c r="L94" s="196">
        <v>6.53</v>
      </c>
      <c r="M94" s="196">
        <v>2.11</v>
      </c>
      <c r="N94" s="196">
        <v>-14.92</v>
      </c>
      <c r="O94" s="196">
        <v>2.44</v>
      </c>
      <c r="P94" s="196">
        <v>0.57999999999999996</v>
      </c>
      <c r="Q94" s="196">
        <v>3.42</v>
      </c>
      <c r="R94" s="196">
        <v>10.87</v>
      </c>
      <c r="S94" s="196">
        <v>7.72</v>
      </c>
      <c r="T94" s="196">
        <v>0</v>
      </c>
      <c r="U94" s="196">
        <v>2.06</v>
      </c>
      <c r="V94" s="196">
        <v>0.13</v>
      </c>
      <c r="W94" s="196">
        <v>0.66</v>
      </c>
      <c r="X94" s="196">
        <v>1.43</v>
      </c>
      <c r="Y94" s="196">
        <v>0</v>
      </c>
      <c r="Z94" s="196">
        <v>3.37</v>
      </c>
      <c r="AA94" s="196">
        <v>0.87</v>
      </c>
      <c r="AB94" s="196">
        <v>0</v>
      </c>
      <c r="AC94" s="196">
        <v>1.75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260.7</v>
      </c>
      <c r="AP94" s="196">
        <v>0</v>
      </c>
      <c r="AQ94" s="196">
        <v>0</v>
      </c>
      <c r="AR94" s="196">
        <v>0</v>
      </c>
      <c r="AS94" s="196">
        <v>0</v>
      </c>
      <c r="AT94" s="196">
        <v>18.77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17.52</v>
      </c>
      <c r="D95" s="196">
        <v>0</v>
      </c>
      <c r="E95" s="196">
        <v>0</v>
      </c>
      <c r="F95" s="196">
        <v>29.33</v>
      </c>
      <c r="G95" s="196">
        <v>0</v>
      </c>
      <c r="H95" s="196">
        <v>0</v>
      </c>
      <c r="I95" s="196">
        <v>18.77</v>
      </c>
      <c r="J95" s="196">
        <v>0</v>
      </c>
      <c r="K95" s="196">
        <v>8.4600000000000009</v>
      </c>
      <c r="L95" s="196">
        <v>6.53</v>
      </c>
      <c r="M95" s="196">
        <v>2.11</v>
      </c>
      <c r="N95" s="196">
        <v>-14.92</v>
      </c>
      <c r="O95" s="196">
        <v>2.44</v>
      </c>
      <c r="P95" s="196">
        <v>0.57999999999999996</v>
      </c>
      <c r="Q95" s="196">
        <v>3.43</v>
      </c>
      <c r="R95" s="196">
        <v>10.87</v>
      </c>
      <c r="S95" s="196">
        <v>7.72</v>
      </c>
      <c r="T95" s="196">
        <v>0</v>
      </c>
      <c r="U95" s="196">
        <v>2.06</v>
      </c>
      <c r="V95" s="196">
        <v>0.13</v>
      </c>
      <c r="W95" s="196">
        <v>0.66</v>
      </c>
      <c r="X95" s="196">
        <v>1.43</v>
      </c>
      <c r="Y95" s="196">
        <v>0</v>
      </c>
      <c r="Z95" s="196">
        <v>3.37</v>
      </c>
      <c r="AA95" s="196">
        <v>0.87</v>
      </c>
      <c r="AB95" s="196">
        <v>0</v>
      </c>
      <c r="AC95" s="196">
        <v>1.75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260.7</v>
      </c>
      <c r="AP95" s="196">
        <v>0</v>
      </c>
      <c r="AQ95" s="196">
        <v>0</v>
      </c>
      <c r="AR95" s="196">
        <v>0</v>
      </c>
      <c r="AS95" s="196">
        <v>0</v>
      </c>
      <c r="AT95" s="196">
        <v>18.77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17.52</v>
      </c>
      <c r="D96" s="196">
        <v>0</v>
      </c>
      <c r="E96" s="196">
        <v>0</v>
      </c>
      <c r="F96" s="196">
        <v>29.33</v>
      </c>
      <c r="G96" s="196">
        <v>0</v>
      </c>
      <c r="H96" s="196">
        <v>0</v>
      </c>
      <c r="I96" s="196">
        <v>18.77</v>
      </c>
      <c r="J96" s="196">
        <v>0</v>
      </c>
      <c r="K96" s="196">
        <v>8.4600000000000009</v>
      </c>
      <c r="L96" s="196">
        <v>6.53</v>
      </c>
      <c r="M96" s="196">
        <v>2.11</v>
      </c>
      <c r="N96" s="196">
        <v>-14.92</v>
      </c>
      <c r="O96" s="196">
        <v>2.44</v>
      </c>
      <c r="P96" s="196">
        <v>0.57999999999999996</v>
      </c>
      <c r="Q96" s="196">
        <v>3.43</v>
      </c>
      <c r="R96" s="196">
        <v>8.6</v>
      </c>
      <c r="S96" s="196">
        <v>7.72</v>
      </c>
      <c r="T96" s="196">
        <v>0</v>
      </c>
      <c r="U96" s="196">
        <v>2.06</v>
      </c>
      <c r="V96" s="196">
        <v>-5.67</v>
      </c>
      <c r="W96" s="196">
        <v>0.66</v>
      </c>
      <c r="X96" s="196">
        <v>1.43</v>
      </c>
      <c r="Y96" s="196">
        <v>0</v>
      </c>
      <c r="Z96" s="196">
        <v>3.37</v>
      </c>
      <c r="AA96" s="196">
        <v>0.88</v>
      </c>
      <c r="AB96" s="196">
        <v>0</v>
      </c>
      <c r="AC96" s="196">
        <v>1.75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260.7</v>
      </c>
      <c r="AP96" s="196">
        <v>0</v>
      </c>
      <c r="AQ96" s="196">
        <v>0</v>
      </c>
      <c r="AR96" s="196">
        <v>0</v>
      </c>
      <c r="AS96" s="196">
        <v>0</v>
      </c>
      <c r="AT96" s="196">
        <v>18.77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17.52</v>
      </c>
      <c r="D97" s="196">
        <v>0</v>
      </c>
      <c r="E97" s="196">
        <v>0</v>
      </c>
      <c r="F97" s="196">
        <v>29.33</v>
      </c>
      <c r="G97" s="196">
        <v>0</v>
      </c>
      <c r="H97" s="196">
        <v>0</v>
      </c>
      <c r="I97" s="196">
        <v>18.77</v>
      </c>
      <c r="J97" s="196">
        <v>0</v>
      </c>
      <c r="K97" s="196">
        <v>8.4600000000000009</v>
      </c>
      <c r="L97" s="196">
        <v>6.53</v>
      </c>
      <c r="M97" s="196">
        <v>2.11</v>
      </c>
      <c r="N97" s="196">
        <v>-14.92</v>
      </c>
      <c r="O97" s="196">
        <v>2.44</v>
      </c>
      <c r="P97" s="196">
        <v>0.57999999999999996</v>
      </c>
      <c r="Q97" s="196">
        <v>3.43</v>
      </c>
      <c r="R97" s="196">
        <v>10.87</v>
      </c>
      <c r="S97" s="196">
        <v>7.72</v>
      </c>
      <c r="T97" s="196">
        <v>0</v>
      </c>
      <c r="U97" s="196">
        <v>2.06</v>
      </c>
      <c r="V97" s="196">
        <v>-5.67</v>
      </c>
      <c r="W97" s="196">
        <v>-7.37</v>
      </c>
      <c r="X97" s="196">
        <v>1.43</v>
      </c>
      <c r="Y97" s="196">
        <v>0</v>
      </c>
      <c r="Z97" s="196">
        <v>3.37</v>
      </c>
      <c r="AA97" s="196">
        <v>0.88</v>
      </c>
      <c r="AB97" s="196">
        <v>0</v>
      </c>
      <c r="AC97" s="196">
        <v>1.75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260.7</v>
      </c>
      <c r="AP97" s="196">
        <v>0</v>
      </c>
      <c r="AQ97" s="196">
        <v>0</v>
      </c>
      <c r="AR97" s="196">
        <v>0</v>
      </c>
      <c r="AS97" s="196">
        <v>0</v>
      </c>
      <c r="AT97" s="196">
        <v>18.77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17.52</v>
      </c>
      <c r="D98" s="196">
        <v>0</v>
      </c>
      <c r="E98" s="196">
        <v>0</v>
      </c>
      <c r="F98" s="196">
        <v>29.33</v>
      </c>
      <c r="G98" s="196">
        <v>0</v>
      </c>
      <c r="H98" s="196">
        <v>0</v>
      </c>
      <c r="I98" s="196">
        <v>18.77</v>
      </c>
      <c r="J98" s="196">
        <v>0</v>
      </c>
      <c r="K98" s="196">
        <v>8.4600000000000009</v>
      </c>
      <c r="L98" s="196">
        <v>6.53</v>
      </c>
      <c r="M98" s="196">
        <v>2.11</v>
      </c>
      <c r="N98" s="196">
        <v>-14.92</v>
      </c>
      <c r="O98" s="196">
        <v>2.44</v>
      </c>
      <c r="P98" s="196">
        <v>0.57999999999999996</v>
      </c>
      <c r="Q98" s="196">
        <v>3.43</v>
      </c>
      <c r="R98" s="196">
        <v>10.87</v>
      </c>
      <c r="S98" s="196">
        <v>7.72</v>
      </c>
      <c r="T98" s="196">
        <v>0</v>
      </c>
      <c r="U98" s="196">
        <v>2.06</v>
      </c>
      <c r="V98" s="196">
        <v>-5.67</v>
      </c>
      <c r="W98" s="196">
        <v>-7.37</v>
      </c>
      <c r="X98" s="196">
        <v>1.43</v>
      </c>
      <c r="Y98" s="196">
        <v>0</v>
      </c>
      <c r="Z98" s="196">
        <v>3.37</v>
      </c>
      <c r="AA98" s="196">
        <v>0.88</v>
      </c>
      <c r="AB98" s="196">
        <v>0</v>
      </c>
      <c r="AC98" s="196">
        <v>1.75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260.7</v>
      </c>
      <c r="AP98" s="196">
        <v>0</v>
      </c>
      <c r="AQ98" s="196">
        <v>0</v>
      </c>
      <c r="AR98" s="196">
        <v>0</v>
      </c>
      <c r="AS98" s="196">
        <v>0</v>
      </c>
      <c r="AT98" s="196">
        <v>18.77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0.42371499999999934</v>
      </c>
      <c r="D99">
        <f t="shared" si="0"/>
        <v>0</v>
      </c>
      <c r="E99">
        <f t="shared" si="0"/>
        <v>0</v>
      </c>
      <c r="F99">
        <f t="shared" si="0"/>
        <v>0.47420749999999945</v>
      </c>
      <c r="G99">
        <f t="shared" si="0"/>
        <v>5.6235E-2</v>
      </c>
      <c r="H99">
        <f t="shared" si="0"/>
        <v>0</v>
      </c>
      <c r="I99">
        <f t="shared" si="0"/>
        <v>0.44471999999999945</v>
      </c>
      <c r="J99">
        <f t="shared" si="0"/>
        <v>0</v>
      </c>
      <c r="K99">
        <f t="shared" si="0"/>
        <v>0.20111500000000021</v>
      </c>
      <c r="L99">
        <f t="shared" si="0"/>
        <v>1.7177500000000005E-2</v>
      </c>
      <c r="M99">
        <f t="shared" si="0"/>
        <v>5.0640000000000115E-2</v>
      </c>
      <c r="N99">
        <f t="shared" si="0"/>
        <v>-0.30986749999999996</v>
      </c>
      <c r="O99">
        <f t="shared" si="0"/>
        <v>5.8559999999999959E-2</v>
      </c>
      <c r="P99">
        <f t="shared" si="0"/>
        <v>1.5919999999999986E-2</v>
      </c>
      <c r="Q99">
        <f t="shared" si="0"/>
        <v>4.9625000000000034E-3</v>
      </c>
      <c r="R99">
        <f t="shared" si="0"/>
        <v>2.6222499999999992E-2</v>
      </c>
      <c r="S99">
        <f t="shared" si="0"/>
        <v>-4.6425000000000129E-3</v>
      </c>
      <c r="T99">
        <f t="shared" si="0"/>
        <v>0</v>
      </c>
      <c r="U99">
        <f t="shared" si="0"/>
        <v>4.9440000000000039E-2</v>
      </c>
      <c r="V99">
        <f t="shared" si="0"/>
        <v>1.6649999999999894E-3</v>
      </c>
      <c r="W99">
        <f t="shared" si="0"/>
        <v>1.1747499999999963E-2</v>
      </c>
      <c r="X99">
        <f t="shared" si="0"/>
        <v>3.3962500000000083E-2</v>
      </c>
      <c r="Y99">
        <f t="shared" si="0"/>
        <v>0</v>
      </c>
      <c r="Z99">
        <f t="shared" si="0"/>
        <v>8.4979999999999986E-2</v>
      </c>
      <c r="AA99">
        <f t="shared" si="0"/>
        <v>2.4020000000000024E-2</v>
      </c>
      <c r="AB99">
        <f t="shared" si="0"/>
        <v>0</v>
      </c>
      <c r="AC99">
        <f t="shared" si="0"/>
        <v>6.1249999999999992E-2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0.19018500000000035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6.2568000000000099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0.16408999999999999</v>
      </c>
      <c r="AT99">
        <f t="shared" si="1"/>
        <v>0.44471999999999945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10.67</v>
      </c>
      <c r="D3" s="196">
        <v>0</v>
      </c>
      <c r="E3" s="196">
        <v>0</v>
      </c>
      <c r="F3" s="196">
        <v>9.93</v>
      </c>
      <c r="G3" s="196">
        <v>5.65</v>
      </c>
      <c r="H3" s="196">
        <v>0</v>
      </c>
      <c r="I3" s="196">
        <v>10.86</v>
      </c>
      <c r="J3" s="196">
        <v>0</v>
      </c>
      <c r="K3" s="196">
        <v>2.73</v>
      </c>
      <c r="L3" s="196">
        <v>2.17</v>
      </c>
      <c r="M3" s="196">
        <v>0</v>
      </c>
      <c r="N3" s="196">
        <v>0.48</v>
      </c>
      <c r="O3" s="196">
        <v>1.67</v>
      </c>
      <c r="P3" s="196">
        <v>1.7</v>
      </c>
      <c r="Q3" s="196">
        <v>1.54</v>
      </c>
      <c r="R3" s="196">
        <v>0.36</v>
      </c>
      <c r="S3" s="196">
        <v>0.22</v>
      </c>
      <c r="T3" s="196">
        <v>0</v>
      </c>
      <c r="U3" s="196">
        <v>10.99</v>
      </c>
      <c r="V3" s="196">
        <v>0.18</v>
      </c>
      <c r="W3" s="196">
        <v>0.38</v>
      </c>
      <c r="X3" s="196">
        <v>0.83</v>
      </c>
      <c r="Y3" s="196">
        <v>0</v>
      </c>
      <c r="Z3" s="196">
        <v>2.13</v>
      </c>
      <c r="AA3" s="196">
        <v>0.65</v>
      </c>
      <c r="AB3" s="196">
        <v>0</v>
      </c>
      <c r="AC3" s="196">
        <v>0.96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150.75</v>
      </c>
      <c r="AP3" s="196">
        <v>0</v>
      </c>
      <c r="AQ3" s="196">
        <v>0</v>
      </c>
      <c r="AR3" s="196">
        <v>0</v>
      </c>
      <c r="AS3" s="196">
        <v>1.38</v>
      </c>
      <c r="AT3" s="196">
        <v>10.86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10.67</v>
      </c>
      <c r="D4" s="196">
        <v>0</v>
      </c>
      <c r="E4" s="196">
        <v>0</v>
      </c>
      <c r="F4" s="196">
        <v>9.93</v>
      </c>
      <c r="G4" s="196">
        <v>5.65</v>
      </c>
      <c r="H4" s="196">
        <v>0</v>
      </c>
      <c r="I4" s="196">
        <v>10.86</v>
      </c>
      <c r="J4" s="196">
        <v>0</v>
      </c>
      <c r="K4" s="196">
        <v>2.73</v>
      </c>
      <c r="L4" s="196">
        <v>2.17</v>
      </c>
      <c r="M4" s="196">
        <v>0</v>
      </c>
      <c r="N4" s="196">
        <v>0.48</v>
      </c>
      <c r="O4" s="196">
        <v>1.67</v>
      </c>
      <c r="P4" s="196">
        <v>1.7</v>
      </c>
      <c r="Q4" s="196">
        <v>1.57</v>
      </c>
      <c r="R4" s="196">
        <v>0.36</v>
      </c>
      <c r="S4" s="196">
        <v>0.22</v>
      </c>
      <c r="T4" s="196">
        <v>0</v>
      </c>
      <c r="U4" s="196">
        <v>10.99</v>
      </c>
      <c r="V4" s="196">
        <v>0.18</v>
      </c>
      <c r="W4" s="196">
        <v>0.38</v>
      </c>
      <c r="X4" s="196">
        <v>0.83</v>
      </c>
      <c r="Y4" s="196">
        <v>0</v>
      </c>
      <c r="Z4" s="196">
        <v>2.13</v>
      </c>
      <c r="AA4" s="196">
        <v>0.65</v>
      </c>
      <c r="AB4" s="196">
        <v>0</v>
      </c>
      <c r="AC4" s="196">
        <v>0.96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150.75</v>
      </c>
      <c r="AP4" s="196">
        <v>0</v>
      </c>
      <c r="AQ4" s="196">
        <v>0</v>
      </c>
      <c r="AR4" s="196">
        <v>0</v>
      </c>
      <c r="AS4" s="196">
        <v>1.38</v>
      </c>
      <c r="AT4" s="196">
        <v>10.86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10.67</v>
      </c>
      <c r="D5" s="196">
        <v>0</v>
      </c>
      <c r="E5" s="196">
        <v>0</v>
      </c>
      <c r="F5" s="196">
        <v>9.93</v>
      </c>
      <c r="G5" s="196">
        <v>5.65</v>
      </c>
      <c r="H5" s="196">
        <v>0</v>
      </c>
      <c r="I5" s="196">
        <v>10.86</v>
      </c>
      <c r="J5" s="196">
        <v>0</v>
      </c>
      <c r="K5" s="196">
        <v>2.73</v>
      </c>
      <c r="L5" s="196">
        <v>2.17</v>
      </c>
      <c r="M5" s="196">
        <v>0</v>
      </c>
      <c r="N5" s="196">
        <v>0.48</v>
      </c>
      <c r="O5" s="196">
        <v>1.67</v>
      </c>
      <c r="P5" s="196">
        <v>1.7</v>
      </c>
      <c r="Q5" s="196">
        <v>1.57</v>
      </c>
      <c r="R5" s="196">
        <v>0.36</v>
      </c>
      <c r="S5" s="196">
        <v>4.7</v>
      </c>
      <c r="T5" s="196">
        <v>0</v>
      </c>
      <c r="U5" s="196">
        <v>10.99</v>
      </c>
      <c r="V5" s="196">
        <v>0.18</v>
      </c>
      <c r="W5" s="196">
        <v>0.38</v>
      </c>
      <c r="X5" s="196">
        <v>0.83</v>
      </c>
      <c r="Y5" s="196">
        <v>0</v>
      </c>
      <c r="Z5" s="196">
        <v>2.13</v>
      </c>
      <c r="AA5" s="196">
        <v>0.65</v>
      </c>
      <c r="AB5" s="196">
        <v>0</v>
      </c>
      <c r="AC5" s="196">
        <v>0.96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150.75</v>
      </c>
      <c r="AP5" s="196">
        <v>0</v>
      </c>
      <c r="AQ5" s="196">
        <v>0</v>
      </c>
      <c r="AR5" s="196">
        <v>0</v>
      </c>
      <c r="AS5" s="196">
        <v>1.38</v>
      </c>
      <c r="AT5" s="196">
        <v>10.86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10.67</v>
      </c>
      <c r="D6" s="196">
        <v>0</v>
      </c>
      <c r="E6" s="196">
        <v>0</v>
      </c>
      <c r="F6" s="196">
        <v>9.93</v>
      </c>
      <c r="G6" s="196">
        <v>5.65</v>
      </c>
      <c r="H6" s="196">
        <v>0</v>
      </c>
      <c r="I6" s="196">
        <v>10.86</v>
      </c>
      <c r="J6" s="196">
        <v>0</v>
      </c>
      <c r="K6" s="196">
        <v>2.72</v>
      </c>
      <c r="L6" s="196">
        <v>2.17</v>
      </c>
      <c r="M6" s="196">
        <v>0</v>
      </c>
      <c r="N6" s="196">
        <v>0.48</v>
      </c>
      <c r="O6" s="196">
        <v>1.67</v>
      </c>
      <c r="P6" s="196">
        <v>1.7</v>
      </c>
      <c r="Q6" s="196">
        <v>1.57</v>
      </c>
      <c r="R6" s="196">
        <v>5.94</v>
      </c>
      <c r="S6" s="196">
        <v>4.7699999999999996</v>
      </c>
      <c r="T6" s="196">
        <v>0</v>
      </c>
      <c r="U6" s="196">
        <v>10.99</v>
      </c>
      <c r="V6" s="196">
        <v>0.18</v>
      </c>
      <c r="W6" s="196">
        <v>0.38</v>
      </c>
      <c r="X6" s="196">
        <v>0.83</v>
      </c>
      <c r="Y6" s="196">
        <v>0</v>
      </c>
      <c r="Z6" s="196">
        <v>2.13</v>
      </c>
      <c r="AA6" s="196">
        <v>0.65</v>
      </c>
      <c r="AB6" s="196">
        <v>0</v>
      </c>
      <c r="AC6" s="196">
        <v>0.96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150.75</v>
      </c>
      <c r="AP6" s="196">
        <v>0</v>
      </c>
      <c r="AQ6" s="196">
        <v>0</v>
      </c>
      <c r="AR6" s="196">
        <v>0</v>
      </c>
      <c r="AS6" s="196">
        <v>1.38</v>
      </c>
      <c r="AT6" s="196">
        <v>10.86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10.67</v>
      </c>
      <c r="D7" s="196">
        <v>0</v>
      </c>
      <c r="E7" s="196">
        <v>0</v>
      </c>
      <c r="F7" s="196">
        <v>10.07</v>
      </c>
      <c r="G7" s="196">
        <v>5.65</v>
      </c>
      <c r="H7" s="196">
        <v>0</v>
      </c>
      <c r="I7" s="196">
        <v>10.86</v>
      </c>
      <c r="J7" s="196">
        <v>0</v>
      </c>
      <c r="K7" s="196">
        <v>2.72</v>
      </c>
      <c r="L7" s="196">
        <v>2.17</v>
      </c>
      <c r="M7" s="196">
        <v>0</v>
      </c>
      <c r="N7" s="196">
        <v>0.48</v>
      </c>
      <c r="O7" s="196">
        <v>1.67</v>
      </c>
      <c r="P7" s="196">
        <v>1.7</v>
      </c>
      <c r="Q7" s="196">
        <v>1.57</v>
      </c>
      <c r="R7" s="196">
        <v>5.94</v>
      </c>
      <c r="S7" s="196">
        <v>4.7699999999999996</v>
      </c>
      <c r="T7" s="196">
        <v>0</v>
      </c>
      <c r="U7" s="196">
        <v>10.99</v>
      </c>
      <c r="V7" s="196">
        <v>0.18</v>
      </c>
      <c r="W7" s="196">
        <v>0.2</v>
      </c>
      <c r="X7" s="196">
        <v>0.83</v>
      </c>
      <c r="Y7" s="196">
        <v>0</v>
      </c>
      <c r="Z7" s="196">
        <v>2.13</v>
      </c>
      <c r="AA7" s="196">
        <v>0.65</v>
      </c>
      <c r="AB7" s="196">
        <v>0</v>
      </c>
      <c r="AC7" s="196">
        <v>0.96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150.75</v>
      </c>
      <c r="AP7" s="196">
        <v>0</v>
      </c>
      <c r="AQ7" s="196">
        <v>0</v>
      </c>
      <c r="AR7" s="196">
        <v>0</v>
      </c>
      <c r="AS7" s="196">
        <v>1.38</v>
      </c>
      <c r="AT7" s="196">
        <v>10.86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10.67</v>
      </c>
      <c r="D8" s="196">
        <v>0</v>
      </c>
      <c r="E8" s="196">
        <v>0</v>
      </c>
      <c r="F8" s="196">
        <v>10.07</v>
      </c>
      <c r="G8" s="196">
        <v>5.65</v>
      </c>
      <c r="H8" s="196">
        <v>0</v>
      </c>
      <c r="I8" s="196">
        <v>10.86</v>
      </c>
      <c r="J8" s="196">
        <v>0</v>
      </c>
      <c r="K8" s="196">
        <v>2.72</v>
      </c>
      <c r="L8" s="196">
        <v>2.17</v>
      </c>
      <c r="M8" s="196">
        <v>0</v>
      </c>
      <c r="N8" s="196">
        <v>0.48</v>
      </c>
      <c r="O8" s="196">
        <v>1.67</v>
      </c>
      <c r="P8" s="196">
        <v>1.7</v>
      </c>
      <c r="Q8" s="196">
        <v>1.57</v>
      </c>
      <c r="R8" s="196">
        <v>5.94</v>
      </c>
      <c r="S8" s="196">
        <v>4.7699999999999996</v>
      </c>
      <c r="T8" s="196">
        <v>0</v>
      </c>
      <c r="U8" s="196">
        <v>10.99</v>
      </c>
      <c r="V8" s="196">
        <v>0.18</v>
      </c>
      <c r="W8" s="196">
        <v>0.38</v>
      </c>
      <c r="X8" s="196">
        <v>0.83</v>
      </c>
      <c r="Y8" s="196">
        <v>0</v>
      </c>
      <c r="Z8" s="196">
        <v>2.13</v>
      </c>
      <c r="AA8" s="196">
        <v>0.65</v>
      </c>
      <c r="AB8" s="196">
        <v>0</v>
      </c>
      <c r="AC8" s="196">
        <v>0.96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150.75</v>
      </c>
      <c r="AP8" s="196">
        <v>0</v>
      </c>
      <c r="AQ8" s="196">
        <v>0</v>
      </c>
      <c r="AR8" s="196">
        <v>0</v>
      </c>
      <c r="AS8" s="196">
        <v>1.38</v>
      </c>
      <c r="AT8" s="196">
        <v>10.86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10.67</v>
      </c>
      <c r="D9" s="196">
        <v>0</v>
      </c>
      <c r="E9" s="196">
        <v>0</v>
      </c>
      <c r="F9" s="196">
        <v>10.07</v>
      </c>
      <c r="G9" s="196">
        <v>5.65</v>
      </c>
      <c r="H9" s="196">
        <v>0</v>
      </c>
      <c r="I9" s="196">
        <v>10.86</v>
      </c>
      <c r="J9" s="196">
        <v>0</v>
      </c>
      <c r="K9" s="196">
        <v>2.72</v>
      </c>
      <c r="L9" s="196">
        <v>12.06</v>
      </c>
      <c r="M9" s="196">
        <v>0</v>
      </c>
      <c r="N9" s="196">
        <v>0.48</v>
      </c>
      <c r="O9" s="196">
        <v>1.67</v>
      </c>
      <c r="P9" s="196">
        <v>1.7</v>
      </c>
      <c r="Q9" s="196">
        <v>1.57</v>
      </c>
      <c r="R9" s="196">
        <v>5.94</v>
      </c>
      <c r="S9" s="196">
        <v>4.7699999999999996</v>
      </c>
      <c r="T9" s="196">
        <v>0</v>
      </c>
      <c r="U9" s="196">
        <v>10.99</v>
      </c>
      <c r="V9" s="196">
        <v>0.18</v>
      </c>
      <c r="W9" s="196">
        <v>0.38</v>
      </c>
      <c r="X9" s="196">
        <v>0.83</v>
      </c>
      <c r="Y9" s="196">
        <v>0</v>
      </c>
      <c r="Z9" s="196">
        <v>2.13</v>
      </c>
      <c r="AA9" s="196">
        <v>0.65</v>
      </c>
      <c r="AB9" s="196">
        <v>0</v>
      </c>
      <c r="AC9" s="196">
        <v>0.96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150.75</v>
      </c>
      <c r="AP9" s="196">
        <v>0</v>
      </c>
      <c r="AQ9" s="196">
        <v>0</v>
      </c>
      <c r="AR9" s="196">
        <v>0</v>
      </c>
      <c r="AS9" s="196">
        <v>1.38</v>
      </c>
      <c r="AT9" s="196">
        <v>10.86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10.67</v>
      </c>
      <c r="D10" s="196">
        <v>0</v>
      </c>
      <c r="E10" s="196">
        <v>0</v>
      </c>
      <c r="F10" s="196">
        <v>10.07</v>
      </c>
      <c r="G10" s="196">
        <v>5.65</v>
      </c>
      <c r="H10" s="196">
        <v>0</v>
      </c>
      <c r="I10" s="196">
        <v>10.86</v>
      </c>
      <c r="J10" s="196">
        <v>0</v>
      </c>
      <c r="K10" s="196">
        <v>2.72</v>
      </c>
      <c r="L10" s="196">
        <v>33.33</v>
      </c>
      <c r="M10" s="196">
        <v>0</v>
      </c>
      <c r="N10" s="196">
        <v>0.48</v>
      </c>
      <c r="O10" s="196">
        <v>1.67</v>
      </c>
      <c r="P10" s="196">
        <v>1.7</v>
      </c>
      <c r="Q10" s="196">
        <v>1.57</v>
      </c>
      <c r="R10" s="196">
        <v>5.94</v>
      </c>
      <c r="S10" s="196">
        <v>4.7699999999999996</v>
      </c>
      <c r="T10" s="196">
        <v>0</v>
      </c>
      <c r="U10" s="196">
        <v>10.99</v>
      </c>
      <c r="V10" s="196">
        <v>0.18</v>
      </c>
      <c r="W10" s="196">
        <v>0.38</v>
      </c>
      <c r="X10" s="196">
        <v>0.83</v>
      </c>
      <c r="Y10" s="196">
        <v>0</v>
      </c>
      <c r="Z10" s="196">
        <v>2.13</v>
      </c>
      <c r="AA10" s="196">
        <v>0.65</v>
      </c>
      <c r="AB10" s="196">
        <v>0</v>
      </c>
      <c r="AC10" s="196">
        <v>0.96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150.75</v>
      </c>
      <c r="AP10" s="196">
        <v>0</v>
      </c>
      <c r="AQ10" s="196">
        <v>0</v>
      </c>
      <c r="AR10" s="196">
        <v>0</v>
      </c>
      <c r="AS10" s="196">
        <v>1.38</v>
      </c>
      <c r="AT10" s="196">
        <v>10.86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10.67</v>
      </c>
      <c r="D11" s="196">
        <v>0</v>
      </c>
      <c r="E11" s="196">
        <v>0</v>
      </c>
      <c r="F11" s="196">
        <v>10.07</v>
      </c>
      <c r="G11" s="196">
        <v>5.65</v>
      </c>
      <c r="H11" s="196">
        <v>0</v>
      </c>
      <c r="I11" s="196">
        <v>10.86</v>
      </c>
      <c r="J11" s="196">
        <v>0</v>
      </c>
      <c r="K11" s="196">
        <v>2.72</v>
      </c>
      <c r="L11" s="196">
        <v>33.33</v>
      </c>
      <c r="M11" s="196">
        <v>0</v>
      </c>
      <c r="N11" s="196">
        <v>0.48</v>
      </c>
      <c r="O11" s="196">
        <v>1.67</v>
      </c>
      <c r="P11" s="196">
        <v>1.7</v>
      </c>
      <c r="Q11" s="196">
        <v>1.57</v>
      </c>
      <c r="R11" s="196">
        <v>5.94</v>
      </c>
      <c r="S11" s="196">
        <v>4.7699999999999996</v>
      </c>
      <c r="T11" s="196">
        <v>0</v>
      </c>
      <c r="U11" s="196">
        <v>10.99</v>
      </c>
      <c r="V11" s="196">
        <v>0.18</v>
      </c>
      <c r="W11" s="196">
        <v>0.38</v>
      </c>
      <c r="X11" s="196">
        <v>0.83</v>
      </c>
      <c r="Y11" s="196">
        <v>0</v>
      </c>
      <c r="Z11" s="196">
        <v>2.13</v>
      </c>
      <c r="AA11" s="196">
        <v>0.65</v>
      </c>
      <c r="AB11" s="196">
        <v>0</v>
      </c>
      <c r="AC11" s="196">
        <v>0.96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150.75</v>
      </c>
      <c r="AP11" s="196">
        <v>0</v>
      </c>
      <c r="AQ11" s="196">
        <v>0</v>
      </c>
      <c r="AR11" s="196">
        <v>0</v>
      </c>
      <c r="AS11" s="196">
        <v>1.38</v>
      </c>
      <c r="AT11" s="196">
        <v>10.86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10.67</v>
      </c>
      <c r="D12" s="196">
        <v>0</v>
      </c>
      <c r="E12" s="196">
        <v>0</v>
      </c>
      <c r="F12" s="196">
        <v>10.07</v>
      </c>
      <c r="G12" s="196">
        <v>5.65</v>
      </c>
      <c r="H12" s="196">
        <v>0</v>
      </c>
      <c r="I12" s="196">
        <v>10.86</v>
      </c>
      <c r="J12" s="196">
        <v>0</v>
      </c>
      <c r="K12" s="196">
        <v>2.72</v>
      </c>
      <c r="L12" s="196">
        <v>33.33</v>
      </c>
      <c r="M12" s="196">
        <v>0</v>
      </c>
      <c r="N12" s="196">
        <v>0.48</v>
      </c>
      <c r="O12" s="196">
        <v>1.67</v>
      </c>
      <c r="P12" s="196">
        <v>1.7</v>
      </c>
      <c r="Q12" s="196">
        <v>1.57</v>
      </c>
      <c r="R12" s="196">
        <v>5.94</v>
      </c>
      <c r="S12" s="196">
        <v>4.7699999999999996</v>
      </c>
      <c r="T12" s="196">
        <v>0</v>
      </c>
      <c r="U12" s="196">
        <v>10.99</v>
      </c>
      <c r="V12" s="196">
        <v>0.18</v>
      </c>
      <c r="W12" s="196">
        <v>0.38</v>
      </c>
      <c r="X12" s="196">
        <v>0.83</v>
      </c>
      <c r="Y12" s="196">
        <v>0</v>
      </c>
      <c r="Z12" s="196">
        <v>2.13</v>
      </c>
      <c r="AA12" s="196">
        <v>0.65</v>
      </c>
      <c r="AB12" s="196">
        <v>0</v>
      </c>
      <c r="AC12" s="196">
        <v>0.96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150.75</v>
      </c>
      <c r="AP12" s="196">
        <v>0</v>
      </c>
      <c r="AQ12" s="196">
        <v>0</v>
      </c>
      <c r="AR12" s="196">
        <v>0</v>
      </c>
      <c r="AS12" s="196">
        <v>1.38</v>
      </c>
      <c r="AT12" s="196">
        <v>10.86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10.67</v>
      </c>
      <c r="D13" s="196">
        <v>0</v>
      </c>
      <c r="E13" s="196">
        <v>0</v>
      </c>
      <c r="F13" s="196">
        <v>10.07</v>
      </c>
      <c r="G13" s="196">
        <v>5.65</v>
      </c>
      <c r="H13" s="196">
        <v>0</v>
      </c>
      <c r="I13" s="196">
        <v>10.86</v>
      </c>
      <c r="J13" s="196">
        <v>0</v>
      </c>
      <c r="K13" s="196">
        <v>2.72</v>
      </c>
      <c r="L13" s="196">
        <v>33.33</v>
      </c>
      <c r="M13" s="196">
        <v>0</v>
      </c>
      <c r="N13" s="196">
        <v>0.48</v>
      </c>
      <c r="O13" s="196">
        <v>1.67</v>
      </c>
      <c r="P13" s="196">
        <v>1.7</v>
      </c>
      <c r="Q13" s="196">
        <v>1.57</v>
      </c>
      <c r="R13" s="196">
        <v>5.94</v>
      </c>
      <c r="S13" s="196">
        <v>4.7699999999999996</v>
      </c>
      <c r="T13" s="196">
        <v>0</v>
      </c>
      <c r="U13" s="196">
        <v>10.99</v>
      </c>
      <c r="V13" s="196">
        <v>0.18</v>
      </c>
      <c r="W13" s="196">
        <v>0.38</v>
      </c>
      <c r="X13" s="196">
        <v>0.83</v>
      </c>
      <c r="Y13" s="196">
        <v>0</v>
      </c>
      <c r="Z13" s="196">
        <v>2.13</v>
      </c>
      <c r="AA13" s="196">
        <v>0.65</v>
      </c>
      <c r="AB13" s="196">
        <v>0</v>
      </c>
      <c r="AC13" s="196">
        <v>0.96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150.75</v>
      </c>
      <c r="AP13" s="196">
        <v>0</v>
      </c>
      <c r="AQ13" s="196">
        <v>0</v>
      </c>
      <c r="AR13" s="196">
        <v>0</v>
      </c>
      <c r="AS13" s="196">
        <v>1.38</v>
      </c>
      <c r="AT13" s="196">
        <v>10.86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10.67</v>
      </c>
      <c r="D14" s="196">
        <v>0</v>
      </c>
      <c r="E14" s="196">
        <v>0</v>
      </c>
      <c r="F14" s="196">
        <v>10.07</v>
      </c>
      <c r="G14" s="196">
        <v>5.65</v>
      </c>
      <c r="H14" s="196">
        <v>0</v>
      </c>
      <c r="I14" s="196">
        <v>10.86</v>
      </c>
      <c r="J14" s="196">
        <v>0</v>
      </c>
      <c r="K14" s="196">
        <v>2.72</v>
      </c>
      <c r="L14" s="196">
        <v>28.49</v>
      </c>
      <c r="M14" s="196">
        <v>0</v>
      </c>
      <c r="N14" s="196">
        <v>0.48</v>
      </c>
      <c r="O14" s="196">
        <v>1.67</v>
      </c>
      <c r="P14" s="196">
        <v>1.7</v>
      </c>
      <c r="Q14" s="196">
        <v>1.57</v>
      </c>
      <c r="R14" s="196">
        <v>5.94</v>
      </c>
      <c r="S14" s="196">
        <v>4.7699999999999996</v>
      </c>
      <c r="T14" s="196">
        <v>0</v>
      </c>
      <c r="U14" s="196">
        <v>10.99</v>
      </c>
      <c r="V14" s="196">
        <v>0.18</v>
      </c>
      <c r="W14" s="196">
        <v>0.38</v>
      </c>
      <c r="X14" s="196">
        <v>0.83</v>
      </c>
      <c r="Y14" s="196">
        <v>0</v>
      </c>
      <c r="Z14" s="196">
        <v>2.13</v>
      </c>
      <c r="AA14" s="196">
        <v>0.65</v>
      </c>
      <c r="AB14" s="196">
        <v>0</v>
      </c>
      <c r="AC14" s="196">
        <v>0.96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150.75</v>
      </c>
      <c r="AP14" s="196">
        <v>0</v>
      </c>
      <c r="AQ14" s="196">
        <v>0</v>
      </c>
      <c r="AR14" s="196">
        <v>0</v>
      </c>
      <c r="AS14" s="196">
        <v>1.38</v>
      </c>
      <c r="AT14" s="196">
        <v>10.86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10.67</v>
      </c>
      <c r="D15" s="196">
        <v>0</v>
      </c>
      <c r="E15" s="196">
        <v>0</v>
      </c>
      <c r="F15" s="196">
        <v>10.07</v>
      </c>
      <c r="G15" s="196">
        <v>5.65</v>
      </c>
      <c r="H15" s="196">
        <v>0</v>
      </c>
      <c r="I15" s="196">
        <v>10.86</v>
      </c>
      <c r="J15" s="196">
        <v>0</v>
      </c>
      <c r="K15" s="196">
        <v>2.72</v>
      </c>
      <c r="L15" s="196">
        <v>28.49</v>
      </c>
      <c r="M15" s="196">
        <v>0</v>
      </c>
      <c r="N15" s="196">
        <v>0.48</v>
      </c>
      <c r="O15" s="196">
        <v>1.67</v>
      </c>
      <c r="P15" s="196">
        <v>1.7</v>
      </c>
      <c r="Q15" s="196">
        <v>1.57</v>
      </c>
      <c r="R15" s="196">
        <v>5.94</v>
      </c>
      <c r="S15" s="196">
        <v>4.7699999999999996</v>
      </c>
      <c r="T15" s="196">
        <v>0</v>
      </c>
      <c r="U15" s="196">
        <v>10.99</v>
      </c>
      <c r="V15" s="196">
        <v>0.18</v>
      </c>
      <c r="W15" s="196">
        <v>0.38</v>
      </c>
      <c r="X15" s="196">
        <v>0.83</v>
      </c>
      <c r="Y15" s="196">
        <v>0</v>
      </c>
      <c r="Z15" s="196">
        <v>2.13</v>
      </c>
      <c r="AA15" s="196">
        <v>0.65</v>
      </c>
      <c r="AB15" s="196">
        <v>0</v>
      </c>
      <c r="AC15" s="196">
        <v>0.96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150.75</v>
      </c>
      <c r="AP15" s="196">
        <v>0</v>
      </c>
      <c r="AQ15" s="196">
        <v>0</v>
      </c>
      <c r="AR15" s="196">
        <v>0</v>
      </c>
      <c r="AS15" s="196">
        <v>1.38</v>
      </c>
      <c r="AT15" s="196">
        <v>10.86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10.67</v>
      </c>
      <c r="D16" s="196">
        <v>0</v>
      </c>
      <c r="E16" s="196">
        <v>0</v>
      </c>
      <c r="F16" s="196">
        <v>10.07</v>
      </c>
      <c r="G16" s="196">
        <v>5.65</v>
      </c>
      <c r="H16" s="196">
        <v>0</v>
      </c>
      <c r="I16" s="196">
        <v>10.86</v>
      </c>
      <c r="J16" s="196">
        <v>0</v>
      </c>
      <c r="K16" s="196">
        <v>2.72</v>
      </c>
      <c r="L16" s="196">
        <v>27.84</v>
      </c>
      <c r="M16" s="196">
        <v>0</v>
      </c>
      <c r="N16" s="196">
        <v>0.48</v>
      </c>
      <c r="O16" s="196">
        <v>1.67</v>
      </c>
      <c r="P16" s="196">
        <v>1.7</v>
      </c>
      <c r="Q16" s="196">
        <v>1.57</v>
      </c>
      <c r="R16" s="196">
        <v>0.79</v>
      </c>
      <c r="S16" s="196">
        <v>4.7699999999999996</v>
      </c>
      <c r="T16" s="196">
        <v>0</v>
      </c>
      <c r="U16" s="196">
        <v>10.99</v>
      </c>
      <c r="V16" s="196">
        <v>0.18</v>
      </c>
      <c r="W16" s="196">
        <v>0.38</v>
      </c>
      <c r="X16" s="196">
        <v>0.83</v>
      </c>
      <c r="Y16" s="196">
        <v>0</v>
      </c>
      <c r="Z16" s="196">
        <v>2.13</v>
      </c>
      <c r="AA16" s="196">
        <v>0.65</v>
      </c>
      <c r="AB16" s="196">
        <v>0</v>
      </c>
      <c r="AC16" s="196">
        <v>0.96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150.75</v>
      </c>
      <c r="AP16" s="196">
        <v>0</v>
      </c>
      <c r="AQ16" s="196">
        <v>0</v>
      </c>
      <c r="AR16" s="196">
        <v>0</v>
      </c>
      <c r="AS16" s="196">
        <v>1.38</v>
      </c>
      <c r="AT16" s="196">
        <v>10.86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10.67</v>
      </c>
      <c r="D17" s="196">
        <v>0</v>
      </c>
      <c r="E17" s="196">
        <v>0</v>
      </c>
      <c r="F17" s="196">
        <v>10.07</v>
      </c>
      <c r="G17" s="196">
        <v>5.65</v>
      </c>
      <c r="H17" s="196">
        <v>0</v>
      </c>
      <c r="I17" s="196">
        <v>10.86</v>
      </c>
      <c r="J17" s="196">
        <v>0</v>
      </c>
      <c r="K17" s="196">
        <v>2.72</v>
      </c>
      <c r="L17" s="196">
        <v>27.84</v>
      </c>
      <c r="M17" s="196">
        <v>0</v>
      </c>
      <c r="N17" s="196">
        <v>0.48</v>
      </c>
      <c r="O17" s="196">
        <v>1.67</v>
      </c>
      <c r="P17" s="196">
        <v>1.7</v>
      </c>
      <c r="Q17" s="196">
        <v>1.57</v>
      </c>
      <c r="R17" s="196">
        <v>0.36</v>
      </c>
      <c r="S17" s="196">
        <v>4.7699999999999996</v>
      </c>
      <c r="T17" s="196">
        <v>0</v>
      </c>
      <c r="U17" s="196">
        <v>10.99</v>
      </c>
      <c r="V17" s="196">
        <v>0.18</v>
      </c>
      <c r="W17" s="196">
        <v>0.38</v>
      </c>
      <c r="X17" s="196">
        <v>0.83</v>
      </c>
      <c r="Y17" s="196">
        <v>0</v>
      </c>
      <c r="Z17" s="196">
        <v>2.13</v>
      </c>
      <c r="AA17" s="196">
        <v>0.65</v>
      </c>
      <c r="AB17" s="196">
        <v>0</v>
      </c>
      <c r="AC17" s="196">
        <v>0.96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150.75</v>
      </c>
      <c r="AP17" s="196">
        <v>0</v>
      </c>
      <c r="AQ17" s="196">
        <v>0</v>
      </c>
      <c r="AR17" s="196">
        <v>0</v>
      </c>
      <c r="AS17" s="196">
        <v>1.38</v>
      </c>
      <c r="AT17" s="196">
        <v>10.86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10.67</v>
      </c>
      <c r="D18" s="196">
        <v>0</v>
      </c>
      <c r="E18" s="196">
        <v>0</v>
      </c>
      <c r="F18" s="196">
        <v>10.07</v>
      </c>
      <c r="G18" s="196">
        <v>5.65</v>
      </c>
      <c r="H18" s="196">
        <v>0</v>
      </c>
      <c r="I18" s="196">
        <v>10.86</v>
      </c>
      <c r="J18" s="196">
        <v>0</v>
      </c>
      <c r="K18" s="196">
        <v>2.72</v>
      </c>
      <c r="L18" s="196">
        <v>34.39</v>
      </c>
      <c r="M18" s="196">
        <v>0</v>
      </c>
      <c r="N18" s="196">
        <v>0.48</v>
      </c>
      <c r="O18" s="196">
        <v>1.67</v>
      </c>
      <c r="P18" s="196">
        <v>1.7</v>
      </c>
      <c r="Q18" s="196">
        <v>1.57</v>
      </c>
      <c r="R18" s="196">
        <v>0.36</v>
      </c>
      <c r="S18" s="196">
        <v>4.7699999999999996</v>
      </c>
      <c r="T18" s="196">
        <v>0</v>
      </c>
      <c r="U18" s="196">
        <v>10.99</v>
      </c>
      <c r="V18" s="196">
        <v>0.18</v>
      </c>
      <c r="W18" s="196">
        <v>0.38</v>
      </c>
      <c r="X18" s="196">
        <v>0.83</v>
      </c>
      <c r="Y18" s="196">
        <v>0</v>
      </c>
      <c r="Z18" s="196">
        <v>2.13</v>
      </c>
      <c r="AA18" s="196">
        <v>0.65</v>
      </c>
      <c r="AB18" s="196">
        <v>0</v>
      </c>
      <c r="AC18" s="196">
        <v>0.96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150.75</v>
      </c>
      <c r="AP18" s="196">
        <v>0</v>
      </c>
      <c r="AQ18" s="196">
        <v>0</v>
      </c>
      <c r="AR18" s="196">
        <v>0</v>
      </c>
      <c r="AS18" s="196">
        <v>1.38</v>
      </c>
      <c r="AT18" s="196">
        <v>10.86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10.67</v>
      </c>
      <c r="D19" s="196">
        <v>0</v>
      </c>
      <c r="E19" s="196">
        <v>0</v>
      </c>
      <c r="F19" s="196">
        <v>10.07</v>
      </c>
      <c r="G19" s="196">
        <v>5.65</v>
      </c>
      <c r="H19" s="196">
        <v>0</v>
      </c>
      <c r="I19" s="196">
        <v>10.86</v>
      </c>
      <c r="J19" s="196">
        <v>0</v>
      </c>
      <c r="K19" s="196">
        <v>2.72</v>
      </c>
      <c r="L19" s="196">
        <v>34.39</v>
      </c>
      <c r="M19" s="196">
        <v>0</v>
      </c>
      <c r="N19" s="196">
        <v>0.48</v>
      </c>
      <c r="O19" s="196">
        <v>1.67</v>
      </c>
      <c r="P19" s="196">
        <v>1.7</v>
      </c>
      <c r="Q19" s="196">
        <v>1.57</v>
      </c>
      <c r="R19" s="196">
        <v>0.36</v>
      </c>
      <c r="S19" s="196">
        <v>4.7699999999999996</v>
      </c>
      <c r="T19" s="196">
        <v>0</v>
      </c>
      <c r="U19" s="196">
        <v>10.99</v>
      </c>
      <c r="V19" s="196">
        <v>0.18</v>
      </c>
      <c r="W19" s="196">
        <v>0.38</v>
      </c>
      <c r="X19" s="196">
        <v>0.83</v>
      </c>
      <c r="Y19" s="196">
        <v>0</v>
      </c>
      <c r="Z19" s="196">
        <v>2.13</v>
      </c>
      <c r="AA19" s="196">
        <v>0.65</v>
      </c>
      <c r="AB19" s="196">
        <v>0</v>
      </c>
      <c r="AC19" s="196">
        <v>0.96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150.75</v>
      </c>
      <c r="AP19" s="196">
        <v>0</v>
      </c>
      <c r="AQ19" s="196">
        <v>0</v>
      </c>
      <c r="AR19" s="196">
        <v>0</v>
      </c>
      <c r="AS19" s="196">
        <v>1.38</v>
      </c>
      <c r="AT19" s="196">
        <v>10.86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10.67</v>
      </c>
      <c r="D20" s="196">
        <v>0</v>
      </c>
      <c r="E20" s="196">
        <v>0</v>
      </c>
      <c r="F20" s="196">
        <v>10.07</v>
      </c>
      <c r="G20" s="196">
        <v>5.65</v>
      </c>
      <c r="H20" s="196">
        <v>0</v>
      </c>
      <c r="I20" s="196">
        <v>10.86</v>
      </c>
      <c r="J20" s="196">
        <v>0</v>
      </c>
      <c r="K20" s="196">
        <v>2.72</v>
      </c>
      <c r="L20" s="196">
        <v>34.39</v>
      </c>
      <c r="M20" s="196">
        <v>0</v>
      </c>
      <c r="N20" s="196">
        <v>0.48</v>
      </c>
      <c r="O20" s="196">
        <v>1.67</v>
      </c>
      <c r="P20" s="196">
        <v>1.7</v>
      </c>
      <c r="Q20" s="196">
        <v>1.57</v>
      </c>
      <c r="R20" s="196">
        <v>0.36</v>
      </c>
      <c r="S20" s="196">
        <v>4.7699999999999996</v>
      </c>
      <c r="T20" s="196">
        <v>0</v>
      </c>
      <c r="U20" s="196">
        <v>10.99</v>
      </c>
      <c r="V20" s="196">
        <v>0.18</v>
      </c>
      <c r="W20" s="196">
        <v>0.38</v>
      </c>
      <c r="X20" s="196">
        <v>0.83</v>
      </c>
      <c r="Y20" s="196">
        <v>0</v>
      </c>
      <c r="Z20" s="196">
        <v>2.13</v>
      </c>
      <c r="AA20" s="196">
        <v>0.65</v>
      </c>
      <c r="AB20" s="196">
        <v>0</v>
      </c>
      <c r="AC20" s="196">
        <v>0.96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150.75</v>
      </c>
      <c r="AP20" s="196">
        <v>0</v>
      </c>
      <c r="AQ20" s="196">
        <v>0</v>
      </c>
      <c r="AR20" s="196">
        <v>0</v>
      </c>
      <c r="AS20" s="196">
        <v>1.38</v>
      </c>
      <c r="AT20" s="196">
        <v>10.86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10.67</v>
      </c>
      <c r="D21" s="196">
        <v>0</v>
      </c>
      <c r="E21" s="196">
        <v>0</v>
      </c>
      <c r="F21" s="196">
        <v>10.07</v>
      </c>
      <c r="G21" s="196">
        <v>5.65</v>
      </c>
      <c r="H21" s="196">
        <v>0</v>
      </c>
      <c r="I21" s="196">
        <v>10.86</v>
      </c>
      <c r="J21" s="196">
        <v>0</v>
      </c>
      <c r="K21" s="196">
        <v>2.72</v>
      </c>
      <c r="L21" s="196">
        <v>34.39</v>
      </c>
      <c r="M21" s="196">
        <v>0</v>
      </c>
      <c r="N21" s="196">
        <v>3.84</v>
      </c>
      <c r="O21" s="196">
        <v>1.67</v>
      </c>
      <c r="P21" s="196">
        <v>1.7</v>
      </c>
      <c r="Q21" s="196">
        <v>1.57</v>
      </c>
      <c r="R21" s="196">
        <v>0.36</v>
      </c>
      <c r="S21" s="196">
        <v>4.7699999999999996</v>
      </c>
      <c r="T21" s="196">
        <v>0</v>
      </c>
      <c r="U21" s="196">
        <v>10.99</v>
      </c>
      <c r="V21" s="196">
        <v>0.18</v>
      </c>
      <c r="W21" s="196">
        <v>0.38</v>
      </c>
      <c r="X21" s="196">
        <v>0.83</v>
      </c>
      <c r="Y21" s="196">
        <v>0</v>
      </c>
      <c r="Z21" s="196">
        <v>2.13</v>
      </c>
      <c r="AA21" s="196">
        <v>0.65</v>
      </c>
      <c r="AB21" s="196">
        <v>0</v>
      </c>
      <c r="AC21" s="196">
        <v>0.96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150.75</v>
      </c>
      <c r="AP21" s="196">
        <v>0</v>
      </c>
      <c r="AQ21" s="196">
        <v>0</v>
      </c>
      <c r="AR21" s="196">
        <v>0</v>
      </c>
      <c r="AS21" s="196">
        <v>1.38</v>
      </c>
      <c r="AT21" s="196">
        <v>10.86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10.67</v>
      </c>
      <c r="D22" s="196">
        <v>0</v>
      </c>
      <c r="E22" s="196">
        <v>0</v>
      </c>
      <c r="F22" s="196">
        <v>10.07</v>
      </c>
      <c r="G22" s="196">
        <v>5.65</v>
      </c>
      <c r="H22" s="196">
        <v>0</v>
      </c>
      <c r="I22" s="196">
        <v>10.86</v>
      </c>
      <c r="J22" s="196">
        <v>0</v>
      </c>
      <c r="K22" s="196">
        <v>2.73</v>
      </c>
      <c r="L22" s="196">
        <v>34.380000000000003</v>
      </c>
      <c r="M22" s="196">
        <v>0</v>
      </c>
      <c r="N22" s="196">
        <v>2.2999999999999998</v>
      </c>
      <c r="O22" s="196">
        <v>1.67</v>
      </c>
      <c r="P22" s="196">
        <v>1.7</v>
      </c>
      <c r="Q22" s="196">
        <v>1.57</v>
      </c>
      <c r="R22" s="196">
        <v>1.19</v>
      </c>
      <c r="S22" s="196">
        <v>4.7699999999999996</v>
      </c>
      <c r="T22" s="196">
        <v>0</v>
      </c>
      <c r="U22" s="196">
        <v>10.99</v>
      </c>
      <c r="V22" s="196">
        <v>0.18</v>
      </c>
      <c r="W22" s="196">
        <v>0.38</v>
      </c>
      <c r="X22" s="196">
        <v>0.83</v>
      </c>
      <c r="Y22" s="196">
        <v>0</v>
      </c>
      <c r="Z22" s="196">
        <v>2.13</v>
      </c>
      <c r="AA22" s="196">
        <v>0.65</v>
      </c>
      <c r="AB22" s="196">
        <v>0</v>
      </c>
      <c r="AC22" s="196">
        <v>0.96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150.75</v>
      </c>
      <c r="AP22" s="196">
        <v>0</v>
      </c>
      <c r="AQ22" s="196">
        <v>0</v>
      </c>
      <c r="AR22" s="196">
        <v>0</v>
      </c>
      <c r="AS22" s="196">
        <v>1.38</v>
      </c>
      <c r="AT22" s="196">
        <v>10.86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10.67</v>
      </c>
      <c r="D23" s="196">
        <v>0</v>
      </c>
      <c r="E23" s="196">
        <v>0</v>
      </c>
      <c r="F23" s="196">
        <v>10.07</v>
      </c>
      <c r="G23" s="196">
        <v>5.65</v>
      </c>
      <c r="H23" s="196">
        <v>0</v>
      </c>
      <c r="I23" s="196">
        <v>10.86</v>
      </c>
      <c r="J23" s="196">
        <v>0</v>
      </c>
      <c r="K23" s="196">
        <v>2.73</v>
      </c>
      <c r="L23" s="196">
        <v>2.17</v>
      </c>
      <c r="M23" s="196">
        <v>0</v>
      </c>
      <c r="N23" s="196">
        <v>1.67</v>
      </c>
      <c r="O23" s="196">
        <v>1.67</v>
      </c>
      <c r="P23" s="196">
        <v>1.7</v>
      </c>
      <c r="Q23" s="196">
        <v>1.57</v>
      </c>
      <c r="R23" s="196">
        <v>0.36</v>
      </c>
      <c r="S23" s="196">
        <v>4.7699999999999996</v>
      </c>
      <c r="T23" s="196">
        <v>0</v>
      </c>
      <c r="U23" s="196">
        <v>10.99</v>
      </c>
      <c r="V23" s="196">
        <v>0.18</v>
      </c>
      <c r="W23" s="196">
        <v>0.38</v>
      </c>
      <c r="X23" s="196">
        <v>0.83</v>
      </c>
      <c r="Y23" s="196">
        <v>0</v>
      </c>
      <c r="Z23" s="196">
        <v>2.13</v>
      </c>
      <c r="AA23" s="196">
        <v>0.65</v>
      </c>
      <c r="AB23" s="196">
        <v>0</v>
      </c>
      <c r="AC23" s="196">
        <v>0.96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150.75</v>
      </c>
      <c r="AP23" s="196">
        <v>0</v>
      </c>
      <c r="AQ23" s="196">
        <v>0</v>
      </c>
      <c r="AR23" s="196">
        <v>0</v>
      </c>
      <c r="AS23" s="196">
        <v>1.38</v>
      </c>
      <c r="AT23" s="196">
        <v>10.86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10.67</v>
      </c>
      <c r="D24" s="196">
        <v>0</v>
      </c>
      <c r="E24" s="196">
        <v>0</v>
      </c>
      <c r="F24" s="196">
        <v>10.07</v>
      </c>
      <c r="G24" s="196">
        <v>5.65</v>
      </c>
      <c r="H24" s="196">
        <v>0</v>
      </c>
      <c r="I24" s="196">
        <v>10.86</v>
      </c>
      <c r="J24" s="196">
        <v>0</v>
      </c>
      <c r="K24" s="196">
        <v>2.73</v>
      </c>
      <c r="L24" s="196">
        <v>2.17</v>
      </c>
      <c r="M24" s="196">
        <v>0</v>
      </c>
      <c r="N24" s="196">
        <v>1.1499999999999999</v>
      </c>
      <c r="O24" s="196">
        <v>1.67</v>
      </c>
      <c r="P24" s="196">
        <v>1.7</v>
      </c>
      <c r="Q24" s="196">
        <v>0.08</v>
      </c>
      <c r="R24" s="196">
        <v>0.36</v>
      </c>
      <c r="S24" s="196">
        <v>0.22</v>
      </c>
      <c r="T24" s="196">
        <v>0</v>
      </c>
      <c r="U24" s="196">
        <v>10.99</v>
      </c>
      <c r="V24" s="196">
        <v>0.18</v>
      </c>
      <c r="W24" s="196">
        <v>0.38</v>
      </c>
      <c r="X24" s="196">
        <v>0.83</v>
      </c>
      <c r="Y24" s="196">
        <v>0</v>
      </c>
      <c r="Z24" s="196">
        <v>2.13</v>
      </c>
      <c r="AA24" s="196">
        <v>0.65</v>
      </c>
      <c r="AB24" s="196">
        <v>0</v>
      </c>
      <c r="AC24" s="196">
        <v>0.96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150.75</v>
      </c>
      <c r="AP24" s="196">
        <v>0</v>
      </c>
      <c r="AQ24" s="196">
        <v>0</v>
      </c>
      <c r="AR24" s="196">
        <v>0</v>
      </c>
      <c r="AS24" s="196">
        <v>1.38</v>
      </c>
      <c r="AT24" s="196">
        <v>10.86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10.67</v>
      </c>
      <c r="D25" s="196">
        <v>0</v>
      </c>
      <c r="E25" s="196">
        <v>0</v>
      </c>
      <c r="F25" s="196">
        <v>10.07</v>
      </c>
      <c r="G25" s="196">
        <v>5.65</v>
      </c>
      <c r="H25" s="196">
        <v>0</v>
      </c>
      <c r="I25" s="196">
        <v>10.86</v>
      </c>
      <c r="J25" s="196">
        <v>0</v>
      </c>
      <c r="K25" s="196">
        <v>2.73</v>
      </c>
      <c r="L25" s="196">
        <v>2.17</v>
      </c>
      <c r="M25" s="196">
        <v>0</v>
      </c>
      <c r="N25" s="196">
        <v>6.08</v>
      </c>
      <c r="O25" s="196">
        <v>1.67</v>
      </c>
      <c r="P25" s="196">
        <v>1.7</v>
      </c>
      <c r="Q25" s="196">
        <v>0.08</v>
      </c>
      <c r="R25" s="196">
        <v>0.36</v>
      </c>
      <c r="S25" s="196">
        <v>0.22</v>
      </c>
      <c r="T25" s="196">
        <v>0</v>
      </c>
      <c r="U25" s="196">
        <v>10.99</v>
      </c>
      <c r="V25" s="196">
        <v>0.18</v>
      </c>
      <c r="W25" s="196">
        <v>0.38</v>
      </c>
      <c r="X25" s="196">
        <v>0.83</v>
      </c>
      <c r="Y25" s="196">
        <v>0</v>
      </c>
      <c r="Z25" s="196">
        <v>2.13</v>
      </c>
      <c r="AA25" s="196">
        <v>0.65</v>
      </c>
      <c r="AB25" s="196">
        <v>0</v>
      </c>
      <c r="AC25" s="196">
        <v>0.96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150.75</v>
      </c>
      <c r="AP25" s="196">
        <v>0</v>
      </c>
      <c r="AQ25" s="196">
        <v>0</v>
      </c>
      <c r="AR25" s="196">
        <v>0</v>
      </c>
      <c r="AS25" s="196">
        <v>1.38</v>
      </c>
      <c r="AT25" s="196">
        <v>10.86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10.67</v>
      </c>
      <c r="D26" s="196">
        <v>0</v>
      </c>
      <c r="E26" s="196">
        <v>0</v>
      </c>
      <c r="F26" s="196">
        <v>10.07</v>
      </c>
      <c r="G26" s="196">
        <v>0</v>
      </c>
      <c r="H26" s="196">
        <v>0</v>
      </c>
      <c r="I26" s="196">
        <v>10.86</v>
      </c>
      <c r="J26" s="196">
        <v>0</v>
      </c>
      <c r="K26" s="196">
        <v>2.73</v>
      </c>
      <c r="L26" s="196">
        <v>2.17</v>
      </c>
      <c r="M26" s="196">
        <v>0</v>
      </c>
      <c r="N26" s="196">
        <v>7.68</v>
      </c>
      <c r="O26" s="196">
        <v>1.67</v>
      </c>
      <c r="P26" s="196">
        <v>1.7</v>
      </c>
      <c r="Q26" s="196">
        <v>0.08</v>
      </c>
      <c r="R26" s="196">
        <v>0.36</v>
      </c>
      <c r="S26" s="196">
        <v>0.22</v>
      </c>
      <c r="T26" s="196">
        <v>0</v>
      </c>
      <c r="U26" s="196">
        <v>10.99</v>
      </c>
      <c r="V26" s="196">
        <v>0.18</v>
      </c>
      <c r="W26" s="196">
        <v>0.38</v>
      </c>
      <c r="X26" s="196">
        <v>0.83</v>
      </c>
      <c r="Y26" s="196">
        <v>0</v>
      </c>
      <c r="Z26" s="196">
        <v>2.13</v>
      </c>
      <c r="AA26" s="196">
        <v>0.65</v>
      </c>
      <c r="AB26" s="196">
        <v>0</v>
      </c>
      <c r="AC26" s="196">
        <v>0.96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150.75</v>
      </c>
      <c r="AP26" s="196">
        <v>0</v>
      </c>
      <c r="AQ26" s="196">
        <v>0</v>
      </c>
      <c r="AR26" s="196">
        <v>0</v>
      </c>
      <c r="AS26" s="196">
        <v>7.03</v>
      </c>
      <c r="AT26" s="196">
        <v>10.86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10.67</v>
      </c>
      <c r="D27" s="196">
        <v>0</v>
      </c>
      <c r="E27" s="196">
        <v>0</v>
      </c>
      <c r="F27" s="196">
        <v>9.93</v>
      </c>
      <c r="G27" s="196">
        <v>0</v>
      </c>
      <c r="H27" s="196">
        <v>0</v>
      </c>
      <c r="I27" s="196">
        <v>10.86</v>
      </c>
      <c r="J27" s="196">
        <v>0</v>
      </c>
      <c r="K27" s="196">
        <v>2.73</v>
      </c>
      <c r="L27" s="196">
        <v>2.17</v>
      </c>
      <c r="M27" s="196">
        <v>0</v>
      </c>
      <c r="N27" s="196">
        <v>7.68</v>
      </c>
      <c r="O27" s="196">
        <v>1.67</v>
      </c>
      <c r="P27" s="196">
        <v>1.7</v>
      </c>
      <c r="Q27" s="196">
        <v>0.08</v>
      </c>
      <c r="R27" s="196">
        <v>0.36</v>
      </c>
      <c r="S27" s="196">
        <v>0.22</v>
      </c>
      <c r="T27" s="196">
        <v>0</v>
      </c>
      <c r="U27" s="196">
        <v>10.99</v>
      </c>
      <c r="V27" s="196">
        <v>0.18</v>
      </c>
      <c r="W27" s="196">
        <v>0.38</v>
      </c>
      <c r="X27" s="196">
        <v>0.83</v>
      </c>
      <c r="Y27" s="196">
        <v>0</v>
      </c>
      <c r="Z27" s="196">
        <v>2.13</v>
      </c>
      <c r="AA27" s="196">
        <v>0.65</v>
      </c>
      <c r="AB27" s="196">
        <v>0</v>
      </c>
      <c r="AC27" s="196">
        <v>1.23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150.75</v>
      </c>
      <c r="AP27" s="196">
        <v>0</v>
      </c>
      <c r="AQ27" s="196">
        <v>0</v>
      </c>
      <c r="AR27" s="196">
        <v>0</v>
      </c>
      <c r="AS27" s="196">
        <v>7.03</v>
      </c>
      <c r="AT27" s="196">
        <v>10.86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10.67</v>
      </c>
      <c r="D28" s="196">
        <v>0</v>
      </c>
      <c r="E28" s="196">
        <v>0</v>
      </c>
      <c r="F28" s="196">
        <v>9.93</v>
      </c>
      <c r="G28" s="196">
        <v>0</v>
      </c>
      <c r="H28" s="196">
        <v>0</v>
      </c>
      <c r="I28" s="196">
        <v>10.86</v>
      </c>
      <c r="J28" s="196">
        <v>0</v>
      </c>
      <c r="K28" s="196">
        <v>2.73</v>
      </c>
      <c r="L28" s="196">
        <v>2.17</v>
      </c>
      <c r="M28" s="196">
        <v>0</v>
      </c>
      <c r="N28" s="196">
        <v>8.9600000000000009</v>
      </c>
      <c r="O28" s="196">
        <v>1.67</v>
      </c>
      <c r="P28" s="196">
        <v>1.7</v>
      </c>
      <c r="Q28" s="196">
        <v>0.08</v>
      </c>
      <c r="R28" s="196">
        <v>0.36</v>
      </c>
      <c r="S28" s="196">
        <v>0.22</v>
      </c>
      <c r="T28" s="196">
        <v>0</v>
      </c>
      <c r="U28" s="196">
        <v>10.99</v>
      </c>
      <c r="V28" s="196">
        <v>0.18</v>
      </c>
      <c r="W28" s="196">
        <v>0.38</v>
      </c>
      <c r="X28" s="196">
        <v>0.83</v>
      </c>
      <c r="Y28" s="196">
        <v>0</v>
      </c>
      <c r="Z28" s="196">
        <v>2.13</v>
      </c>
      <c r="AA28" s="196">
        <v>0.65</v>
      </c>
      <c r="AB28" s="196">
        <v>0</v>
      </c>
      <c r="AC28" s="196">
        <v>1.23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150.75</v>
      </c>
      <c r="AP28" s="196">
        <v>0</v>
      </c>
      <c r="AQ28" s="196">
        <v>0</v>
      </c>
      <c r="AR28" s="196">
        <v>0</v>
      </c>
      <c r="AS28" s="196">
        <v>7.03</v>
      </c>
      <c r="AT28" s="196">
        <v>10.86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10.67</v>
      </c>
      <c r="D29" s="196">
        <v>0</v>
      </c>
      <c r="E29" s="196">
        <v>0</v>
      </c>
      <c r="F29" s="196">
        <v>9.93</v>
      </c>
      <c r="G29" s="196">
        <v>0</v>
      </c>
      <c r="H29" s="196">
        <v>0</v>
      </c>
      <c r="I29" s="196">
        <v>10.86</v>
      </c>
      <c r="J29" s="196">
        <v>0</v>
      </c>
      <c r="K29" s="196">
        <v>2.73</v>
      </c>
      <c r="L29" s="196">
        <v>2.17</v>
      </c>
      <c r="M29" s="196">
        <v>0</v>
      </c>
      <c r="N29" s="196">
        <v>8.9600000000000009</v>
      </c>
      <c r="O29" s="196">
        <v>1.67</v>
      </c>
      <c r="P29" s="196">
        <v>1.7</v>
      </c>
      <c r="Q29" s="196">
        <v>0.08</v>
      </c>
      <c r="R29" s="196">
        <v>0.36</v>
      </c>
      <c r="S29" s="196">
        <v>0.22</v>
      </c>
      <c r="T29" s="196">
        <v>0</v>
      </c>
      <c r="U29" s="196">
        <v>10.99</v>
      </c>
      <c r="V29" s="196">
        <v>0.18</v>
      </c>
      <c r="W29" s="196">
        <v>0.38</v>
      </c>
      <c r="X29" s="196">
        <v>0.83</v>
      </c>
      <c r="Y29" s="196">
        <v>0</v>
      </c>
      <c r="Z29" s="196">
        <v>2.13</v>
      </c>
      <c r="AA29" s="196">
        <v>0.65</v>
      </c>
      <c r="AB29" s="196">
        <v>0</v>
      </c>
      <c r="AC29" s="196">
        <v>1.23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150.75</v>
      </c>
      <c r="AP29" s="196">
        <v>0</v>
      </c>
      <c r="AQ29" s="196">
        <v>0</v>
      </c>
      <c r="AR29" s="196">
        <v>0</v>
      </c>
      <c r="AS29" s="196">
        <v>7.03</v>
      </c>
      <c r="AT29" s="196">
        <v>10.86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10.67</v>
      </c>
      <c r="D30" s="196">
        <v>0</v>
      </c>
      <c r="E30" s="196">
        <v>0</v>
      </c>
      <c r="F30" s="196">
        <v>9.93</v>
      </c>
      <c r="G30" s="196">
        <v>0</v>
      </c>
      <c r="H30" s="196">
        <v>0</v>
      </c>
      <c r="I30" s="196">
        <v>10.86</v>
      </c>
      <c r="J30" s="196">
        <v>0</v>
      </c>
      <c r="K30" s="196">
        <v>2.73</v>
      </c>
      <c r="L30" s="196">
        <v>2.17</v>
      </c>
      <c r="M30" s="196">
        <v>0</v>
      </c>
      <c r="N30" s="196">
        <v>8.9600000000000009</v>
      </c>
      <c r="O30" s="196">
        <v>1.67</v>
      </c>
      <c r="P30" s="196">
        <v>1.7</v>
      </c>
      <c r="Q30" s="196">
        <v>0.08</v>
      </c>
      <c r="R30" s="196">
        <v>0.36</v>
      </c>
      <c r="S30" s="196">
        <v>0.22</v>
      </c>
      <c r="T30" s="196">
        <v>0</v>
      </c>
      <c r="U30" s="196">
        <v>10.99</v>
      </c>
      <c r="V30" s="196">
        <v>0.18</v>
      </c>
      <c r="W30" s="196">
        <v>0.38</v>
      </c>
      <c r="X30" s="196">
        <v>0.83</v>
      </c>
      <c r="Y30" s="196">
        <v>0</v>
      </c>
      <c r="Z30" s="196">
        <v>2.13</v>
      </c>
      <c r="AA30" s="196">
        <v>0.65</v>
      </c>
      <c r="AB30" s="196">
        <v>0</v>
      </c>
      <c r="AC30" s="196">
        <v>1.23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150.75</v>
      </c>
      <c r="AP30" s="196">
        <v>0</v>
      </c>
      <c r="AQ30" s="196">
        <v>0</v>
      </c>
      <c r="AR30" s="196">
        <v>0</v>
      </c>
      <c r="AS30" s="196">
        <v>7.03</v>
      </c>
      <c r="AT30" s="196">
        <v>10.86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10.67</v>
      </c>
      <c r="D31" s="196">
        <v>0</v>
      </c>
      <c r="E31" s="196">
        <v>0</v>
      </c>
      <c r="F31" s="196">
        <v>9.93</v>
      </c>
      <c r="G31" s="196">
        <v>0</v>
      </c>
      <c r="H31" s="196">
        <v>0</v>
      </c>
      <c r="I31" s="196">
        <v>10.86</v>
      </c>
      <c r="J31" s="196">
        <v>0</v>
      </c>
      <c r="K31" s="196">
        <v>2.73</v>
      </c>
      <c r="L31" s="196">
        <v>2.17</v>
      </c>
      <c r="M31" s="196">
        <v>0</v>
      </c>
      <c r="N31" s="196">
        <v>8.9600000000000009</v>
      </c>
      <c r="O31" s="196">
        <v>1.67</v>
      </c>
      <c r="P31" s="196">
        <v>1.7</v>
      </c>
      <c r="Q31" s="196">
        <v>0.08</v>
      </c>
      <c r="R31" s="196">
        <v>0.36</v>
      </c>
      <c r="S31" s="196">
        <v>0.22</v>
      </c>
      <c r="T31" s="196">
        <v>0</v>
      </c>
      <c r="U31" s="196">
        <v>10.99</v>
      </c>
      <c r="V31" s="196">
        <v>0.18</v>
      </c>
      <c r="W31" s="196">
        <v>0.38</v>
      </c>
      <c r="X31" s="196">
        <v>0.83</v>
      </c>
      <c r="Y31" s="196">
        <v>0</v>
      </c>
      <c r="Z31" s="196">
        <v>2.13</v>
      </c>
      <c r="AA31" s="196">
        <v>0.65</v>
      </c>
      <c r="AB31" s="196">
        <v>0</v>
      </c>
      <c r="AC31" s="196">
        <v>1.23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150.75</v>
      </c>
      <c r="AP31" s="196">
        <v>0</v>
      </c>
      <c r="AQ31" s="196">
        <v>0</v>
      </c>
      <c r="AR31" s="196">
        <v>0</v>
      </c>
      <c r="AS31" s="196">
        <v>7.03</v>
      </c>
      <c r="AT31" s="196">
        <v>10.86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10.67</v>
      </c>
      <c r="D32" s="196">
        <v>0</v>
      </c>
      <c r="E32" s="196">
        <v>0</v>
      </c>
      <c r="F32" s="196">
        <v>9.93</v>
      </c>
      <c r="G32" s="196">
        <v>0</v>
      </c>
      <c r="H32" s="196">
        <v>0</v>
      </c>
      <c r="I32" s="196">
        <v>10.86</v>
      </c>
      <c r="J32" s="196">
        <v>0</v>
      </c>
      <c r="K32" s="196">
        <v>2.73</v>
      </c>
      <c r="L32" s="196">
        <v>2.17</v>
      </c>
      <c r="M32" s="196">
        <v>0</v>
      </c>
      <c r="N32" s="196">
        <v>8.9600000000000009</v>
      </c>
      <c r="O32" s="196">
        <v>1.67</v>
      </c>
      <c r="P32" s="196">
        <v>1.7</v>
      </c>
      <c r="Q32" s="196">
        <v>0.08</v>
      </c>
      <c r="R32" s="196">
        <v>0.36</v>
      </c>
      <c r="S32" s="196">
        <v>0.22</v>
      </c>
      <c r="T32" s="196">
        <v>0</v>
      </c>
      <c r="U32" s="196">
        <v>10.99</v>
      </c>
      <c r="V32" s="196">
        <v>0.18</v>
      </c>
      <c r="W32" s="196">
        <v>0.38</v>
      </c>
      <c r="X32" s="196">
        <v>0.83</v>
      </c>
      <c r="Y32" s="196">
        <v>0</v>
      </c>
      <c r="Z32" s="196">
        <v>2.13</v>
      </c>
      <c r="AA32" s="196">
        <v>0.65</v>
      </c>
      <c r="AB32" s="196">
        <v>0</v>
      </c>
      <c r="AC32" s="196">
        <v>1.23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150.75</v>
      </c>
      <c r="AP32" s="196">
        <v>0</v>
      </c>
      <c r="AQ32" s="196">
        <v>0</v>
      </c>
      <c r="AR32" s="196">
        <v>0</v>
      </c>
      <c r="AS32" s="196">
        <v>7.03</v>
      </c>
      <c r="AT32" s="196">
        <v>10.86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10.67</v>
      </c>
      <c r="D33" s="196">
        <v>0</v>
      </c>
      <c r="E33" s="196">
        <v>0</v>
      </c>
      <c r="F33" s="196">
        <v>9.93</v>
      </c>
      <c r="G33" s="196">
        <v>0</v>
      </c>
      <c r="H33" s="196">
        <v>0</v>
      </c>
      <c r="I33" s="196">
        <v>10.86</v>
      </c>
      <c r="J33" s="196">
        <v>0</v>
      </c>
      <c r="K33" s="196">
        <v>2.73</v>
      </c>
      <c r="L33" s="196">
        <v>2.17</v>
      </c>
      <c r="M33" s="196">
        <v>0</v>
      </c>
      <c r="N33" s="196">
        <v>8.9600000000000009</v>
      </c>
      <c r="O33" s="196">
        <v>1.67</v>
      </c>
      <c r="P33" s="196">
        <v>1.7</v>
      </c>
      <c r="Q33" s="196">
        <v>0.08</v>
      </c>
      <c r="R33" s="196">
        <v>0.36</v>
      </c>
      <c r="S33" s="196">
        <v>0.22</v>
      </c>
      <c r="T33" s="196">
        <v>0</v>
      </c>
      <c r="U33" s="196">
        <v>10.99</v>
      </c>
      <c r="V33" s="196">
        <v>0.18</v>
      </c>
      <c r="W33" s="196">
        <v>0.38</v>
      </c>
      <c r="X33" s="196">
        <v>0.83</v>
      </c>
      <c r="Y33" s="196">
        <v>0</v>
      </c>
      <c r="Z33" s="196">
        <v>2.13</v>
      </c>
      <c r="AA33" s="196">
        <v>0.65</v>
      </c>
      <c r="AB33" s="196">
        <v>0</v>
      </c>
      <c r="AC33" s="196">
        <v>1.23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150.75</v>
      </c>
      <c r="AP33" s="196">
        <v>0</v>
      </c>
      <c r="AQ33" s="196">
        <v>0</v>
      </c>
      <c r="AR33" s="196">
        <v>0</v>
      </c>
      <c r="AS33" s="196">
        <v>7.03</v>
      </c>
      <c r="AT33" s="196">
        <v>10.86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10.67</v>
      </c>
      <c r="D34" s="196">
        <v>0</v>
      </c>
      <c r="E34" s="196">
        <v>0</v>
      </c>
      <c r="F34" s="196">
        <v>9.93</v>
      </c>
      <c r="G34" s="196">
        <v>0</v>
      </c>
      <c r="H34" s="196">
        <v>0</v>
      </c>
      <c r="I34" s="196">
        <v>10.86</v>
      </c>
      <c r="J34" s="196">
        <v>0</v>
      </c>
      <c r="K34" s="196">
        <v>2.73</v>
      </c>
      <c r="L34" s="196">
        <v>2.17</v>
      </c>
      <c r="M34" s="196">
        <v>0</v>
      </c>
      <c r="N34" s="196">
        <v>8.9600000000000009</v>
      </c>
      <c r="O34" s="196">
        <v>1.67</v>
      </c>
      <c r="P34" s="196">
        <v>1.7</v>
      </c>
      <c r="Q34" s="196">
        <v>0.08</v>
      </c>
      <c r="R34" s="196">
        <v>0.36</v>
      </c>
      <c r="S34" s="196">
        <v>0.22</v>
      </c>
      <c r="T34" s="196">
        <v>0</v>
      </c>
      <c r="U34" s="196">
        <v>10.99</v>
      </c>
      <c r="V34" s="196">
        <v>0.18</v>
      </c>
      <c r="W34" s="196">
        <v>0.38</v>
      </c>
      <c r="X34" s="196">
        <v>0.83</v>
      </c>
      <c r="Y34" s="196">
        <v>0</v>
      </c>
      <c r="Z34" s="196">
        <v>2.13</v>
      </c>
      <c r="AA34" s="196">
        <v>0.65</v>
      </c>
      <c r="AB34" s="196">
        <v>0</v>
      </c>
      <c r="AC34" s="196">
        <v>1.23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150.75</v>
      </c>
      <c r="AP34" s="196">
        <v>0</v>
      </c>
      <c r="AQ34" s="196">
        <v>0</v>
      </c>
      <c r="AR34" s="196">
        <v>0</v>
      </c>
      <c r="AS34" s="196">
        <v>7.03</v>
      </c>
      <c r="AT34" s="196">
        <v>10.86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9.7899999999999991</v>
      </c>
      <c r="G35" s="196">
        <v>0</v>
      </c>
      <c r="H35" s="196">
        <v>0</v>
      </c>
      <c r="I35" s="196">
        <v>10.58</v>
      </c>
      <c r="J35" s="196">
        <v>0</v>
      </c>
      <c r="K35" s="196">
        <v>2.73</v>
      </c>
      <c r="L35" s="196">
        <v>2.17</v>
      </c>
      <c r="M35" s="196">
        <v>0</v>
      </c>
      <c r="N35" s="196">
        <v>8.9600000000000009</v>
      </c>
      <c r="O35" s="196">
        <v>1.67</v>
      </c>
      <c r="P35" s="196">
        <v>1.7</v>
      </c>
      <c r="Q35" s="196">
        <v>1.57</v>
      </c>
      <c r="R35" s="196">
        <v>0.36</v>
      </c>
      <c r="S35" s="196">
        <v>4.74</v>
      </c>
      <c r="T35" s="196">
        <v>0</v>
      </c>
      <c r="U35" s="196">
        <v>10.99</v>
      </c>
      <c r="V35" s="196">
        <v>0.18</v>
      </c>
      <c r="W35" s="196">
        <v>0.38</v>
      </c>
      <c r="X35" s="196">
        <v>0.83</v>
      </c>
      <c r="Y35" s="196">
        <v>0</v>
      </c>
      <c r="Z35" s="196">
        <v>2.13</v>
      </c>
      <c r="AA35" s="196">
        <v>0.65</v>
      </c>
      <c r="AB35" s="196">
        <v>0</v>
      </c>
      <c r="AC35" s="196">
        <v>1.23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150.75</v>
      </c>
      <c r="AP35" s="196">
        <v>0</v>
      </c>
      <c r="AQ35" s="196">
        <v>0</v>
      </c>
      <c r="AR35" s="196">
        <v>0</v>
      </c>
      <c r="AS35" s="196">
        <v>7.03</v>
      </c>
      <c r="AT35" s="196">
        <v>10.58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9.7899999999999991</v>
      </c>
      <c r="G36" s="196">
        <v>0</v>
      </c>
      <c r="H36" s="196">
        <v>0</v>
      </c>
      <c r="I36" s="196">
        <v>10.58</v>
      </c>
      <c r="J36" s="196">
        <v>0</v>
      </c>
      <c r="K36" s="196">
        <v>2.73</v>
      </c>
      <c r="L36" s="196">
        <v>23.16</v>
      </c>
      <c r="M36" s="196">
        <v>0</v>
      </c>
      <c r="N36" s="196">
        <v>8.9600000000000009</v>
      </c>
      <c r="O36" s="196">
        <v>1.67</v>
      </c>
      <c r="P36" s="196">
        <v>1.7</v>
      </c>
      <c r="Q36" s="196">
        <v>1.57</v>
      </c>
      <c r="R36" s="196">
        <v>0.36</v>
      </c>
      <c r="S36" s="196">
        <v>4.7699999999999996</v>
      </c>
      <c r="T36" s="196">
        <v>0</v>
      </c>
      <c r="U36" s="196">
        <v>10.99</v>
      </c>
      <c r="V36" s="196">
        <v>0.18</v>
      </c>
      <c r="W36" s="196">
        <v>0.38</v>
      </c>
      <c r="X36" s="196">
        <v>0.83</v>
      </c>
      <c r="Y36" s="196">
        <v>0</v>
      </c>
      <c r="Z36" s="196">
        <v>2.13</v>
      </c>
      <c r="AA36" s="196">
        <v>0.65</v>
      </c>
      <c r="AB36" s="196">
        <v>0</v>
      </c>
      <c r="AC36" s="196">
        <v>1.23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150.75</v>
      </c>
      <c r="AP36" s="196">
        <v>0</v>
      </c>
      <c r="AQ36" s="196">
        <v>0</v>
      </c>
      <c r="AR36" s="196">
        <v>0</v>
      </c>
      <c r="AS36" s="196">
        <v>7.03</v>
      </c>
      <c r="AT36" s="196">
        <v>10.58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9.7899999999999991</v>
      </c>
      <c r="G37" s="196">
        <v>0</v>
      </c>
      <c r="H37" s="196">
        <v>0</v>
      </c>
      <c r="I37" s="196">
        <v>10.58</v>
      </c>
      <c r="J37" s="196">
        <v>0</v>
      </c>
      <c r="K37" s="196">
        <v>37.22</v>
      </c>
      <c r="L37" s="196">
        <v>35.409999999999997</v>
      </c>
      <c r="M37" s="196">
        <v>0</v>
      </c>
      <c r="N37" s="196">
        <v>8.9600000000000009</v>
      </c>
      <c r="O37" s="196">
        <v>1.67</v>
      </c>
      <c r="P37" s="196">
        <v>1.7</v>
      </c>
      <c r="Q37" s="196">
        <v>1.57</v>
      </c>
      <c r="R37" s="196">
        <v>4.97</v>
      </c>
      <c r="S37" s="196">
        <v>4.7699999999999996</v>
      </c>
      <c r="T37" s="196">
        <v>0</v>
      </c>
      <c r="U37" s="196">
        <v>10.99</v>
      </c>
      <c r="V37" s="196">
        <v>0.18</v>
      </c>
      <c r="W37" s="196">
        <v>0.38</v>
      </c>
      <c r="X37" s="196">
        <v>0.83</v>
      </c>
      <c r="Y37" s="196">
        <v>0</v>
      </c>
      <c r="Z37" s="196">
        <v>2.13</v>
      </c>
      <c r="AA37" s="196">
        <v>0.65</v>
      </c>
      <c r="AB37" s="196">
        <v>0</v>
      </c>
      <c r="AC37" s="196">
        <v>1.23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150.75</v>
      </c>
      <c r="AP37" s="196">
        <v>0</v>
      </c>
      <c r="AQ37" s="196">
        <v>0</v>
      </c>
      <c r="AR37" s="196">
        <v>0</v>
      </c>
      <c r="AS37" s="196">
        <v>7.03</v>
      </c>
      <c r="AT37" s="196">
        <v>10.58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9.65</v>
      </c>
      <c r="G38" s="196">
        <v>0</v>
      </c>
      <c r="H38" s="196">
        <v>0</v>
      </c>
      <c r="I38" s="196">
        <v>10.58</v>
      </c>
      <c r="J38" s="196">
        <v>0</v>
      </c>
      <c r="K38" s="196">
        <v>43.41</v>
      </c>
      <c r="L38" s="196">
        <v>35.409999999999997</v>
      </c>
      <c r="M38" s="196">
        <v>0</v>
      </c>
      <c r="N38" s="196">
        <v>8.9600000000000009</v>
      </c>
      <c r="O38" s="196">
        <v>1.67</v>
      </c>
      <c r="P38" s="196">
        <v>1.7</v>
      </c>
      <c r="Q38" s="196">
        <v>1.57</v>
      </c>
      <c r="R38" s="196">
        <v>5.94</v>
      </c>
      <c r="S38" s="196">
        <v>4.7699999999999996</v>
      </c>
      <c r="T38" s="196">
        <v>0</v>
      </c>
      <c r="U38" s="196">
        <v>10.99</v>
      </c>
      <c r="V38" s="196">
        <v>0.18</v>
      </c>
      <c r="W38" s="196">
        <v>0.38</v>
      </c>
      <c r="X38" s="196">
        <v>0.83</v>
      </c>
      <c r="Y38" s="196">
        <v>0</v>
      </c>
      <c r="Z38" s="196">
        <v>2.13</v>
      </c>
      <c r="AA38" s="196">
        <v>0.65</v>
      </c>
      <c r="AB38" s="196">
        <v>0</v>
      </c>
      <c r="AC38" s="196">
        <v>1.23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150.75</v>
      </c>
      <c r="AP38" s="196">
        <v>0</v>
      </c>
      <c r="AQ38" s="196">
        <v>0</v>
      </c>
      <c r="AR38" s="196">
        <v>0</v>
      </c>
      <c r="AS38" s="196">
        <v>7.03</v>
      </c>
      <c r="AT38" s="196">
        <v>10.58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10.4</v>
      </c>
      <c r="D39" s="196">
        <v>0</v>
      </c>
      <c r="E39" s="196">
        <v>0</v>
      </c>
      <c r="F39" s="196">
        <v>9.65</v>
      </c>
      <c r="G39" s="196">
        <v>0</v>
      </c>
      <c r="H39" s="196">
        <v>0</v>
      </c>
      <c r="I39" s="196">
        <v>10.58</v>
      </c>
      <c r="J39" s="196">
        <v>0</v>
      </c>
      <c r="K39" s="196">
        <v>45.34</v>
      </c>
      <c r="L39" s="196">
        <v>33.33</v>
      </c>
      <c r="M39" s="196">
        <v>0</v>
      </c>
      <c r="N39" s="196">
        <v>8.9600000000000009</v>
      </c>
      <c r="O39" s="196">
        <v>1.67</v>
      </c>
      <c r="P39" s="196">
        <v>1.7</v>
      </c>
      <c r="Q39" s="196">
        <v>1.57</v>
      </c>
      <c r="R39" s="196">
        <v>5.94</v>
      </c>
      <c r="S39" s="196">
        <v>4.7699999999999996</v>
      </c>
      <c r="T39" s="196">
        <v>0</v>
      </c>
      <c r="U39" s="196">
        <v>10.99</v>
      </c>
      <c r="V39" s="196">
        <v>0.18</v>
      </c>
      <c r="W39" s="196">
        <v>0.38</v>
      </c>
      <c r="X39" s="196">
        <v>0.83</v>
      </c>
      <c r="Y39" s="196">
        <v>0</v>
      </c>
      <c r="Z39" s="196">
        <v>2.13</v>
      </c>
      <c r="AA39" s="196">
        <v>0.65</v>
      </c>
      <c r="AB39" s="196">
        <v>0</v>
      </c>
      <c r="AC39" s="196">
        <v>1.23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150.75</v>
      </c>
      <c r="AP39" s="196">
        <v>0</v>
      </c>
      <c r="AQ39" s="196">
        <v>0</v>
      </c>
      <c r="AR39" s="196">
        <v>0</v>
      </c>
      <c r="AS39" s="196">
        <v>7.03</v>
      </c>
      <c r="AT39" s="196">
        <v>10.58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10.4</v>
      </c>
      <c r="D40" s="196">
        <v>0</v>
      </c>
      <c r="E40" s="196">
        <v>0</v>
      </c>
      <c r="F40" s="196">
        <v>9.65</v>
      </c>
      <c r="G40" s="196">
        <v>0</v>
      </c>
      <c r="H40" s="196">
        <v>0</v>
      </c>
      <c r="I40" s="196">
        <v>10.58</v>
      </c>
      <c r="J40" s="196">
        <v>0</v>
      </c>
      <c r="K40" s="196">
        <v>24.07</v>
      </c>
      <c r="L40" s="196">
        <v>33.33</v>
      </c>
      <c r="M40" s="196">
        <v>0</v>
      </c>
      <c r="N40" s="196">
        <v>8.9600000000000009</v>
      </c>
      <c r="O40" s="196">
        <v>1.67</v>
      </c>
      <c r="P40" s="196">
        <v>1.7</v>
      </c>
      <c r="Q40" s="196">
        <v>1.57</v>
      </c>
      <c r="R40" s="196">
        <v>0.36</v>
      </c>
      <c r="S40" s="196">
        <v>4.7699999999999996</v>
      </c>
      <c r="T40" s="196">
        <v>0</v>
      </c>
      <c r="U40" s="196">
        <v>10.99</v>
      </c>
      <c r="V40" s="196">
        <v>0.18</v>
      </c>
      <c r="W40" s="196">
        <v>0.38</v>
      </c>
      <c r="X40" s="196">
        <v>0.83</v>
      </c>
      <c r="Y40" s="196">
        <v>0</v>
      </c>
      <c r="Z40" s="196">
        <v>2.13</v>
      </c>
      <c r="AA40" s="196">
        <v>0.65</v>
      </c>
      <c r="AB40" s="196">
        <v>0</v>
      </c>
      <c r="AC40" s="196">
        <v>1.23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150.75</v>
      </c>
      <c r="AP40" s="196">
        <v>0</v>
      </c>
      <c r="AQ40" s="196">
        <v>0</v>
      </c>
      <c r="AR40" s="196">
        <v>0</v>
      </c>
      <c r="AS40" s="196">
        <v>7.03</v>
      </c>
      <c r="AT40" s="196">
        <v>10.58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10.4</v>
      </c>
      <c r="D41" s="196">
        <v>0</v>
      </c>
      <c r="E41" s="196">
        <v>0</v>
      </c>
      <c r="F41" s="196">
        <v>9.65</v>
      </c>
      <c r="G41" s="196">
        <v>0</v>
      </c>
      <c r="H41" s="196">
        <v>0</v>
      </c>
      <c r="I41" s="196">
        <v>10.58</v>
      </c>
      <c r="J41" s="196">
        <v>0</v>
      </c>
      <c r="K41" s="196">
        <v>2.73</v>
      </c>
      <c r="L41" s="196">
        <v>33.33</v>
      </c>
      <c r="M41" s="196">
        <v>0</v>
      </c>
      <c r="N41" s="196">
        <v>8.9600000000000009</v>
      </c>
      <c r="O41" s="196">
        <v>1.67</v>
      </c>
      <c r="P41" s="196">
        <v>1.7</v>
      </c>
      <c r="Q41" s="196">
        <v>1.57</v>
      </c>
      <c r="R41" s="196">
        <v>0.36</v>
      </c>
      <c r="S41" s="196">
        <v>4.7699999999999996</v>
      </c>
      <c r="T41" s="196">
        <v>0</v>
      </c>
      <c r="U41" s="196">
        <v>10.99</v>
      </c>
      <c r="V41" s="196">
        <v>0.17</v>
      </c>
      <c r="W41" s="196">
        <v>0.38</v>
      </c>
      <c r="X41" s="196">
        <v>0.83</v>
      </c>
      <c r="Y41" s="196">
        <v>0</v>
      </c>
      <c r="Z41" s="196">
        <v>2.13</v>
      </c>
      <c r="AA41" s="196">
        <v>0.65</v>
      </c>
      <c r="AB41" s="196">
        <v>0</v>
      </c>
      <c r="AC41" s="196">
        <v>1.23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150.75</v>
      </c>
      <c r="AP41" s="196">
        <v>0</v>
      </c>
      <c r="AQ41" s="196">
        <v>0</v>
      </c>
      <c r="AR41" s="196">
        <v>0</v>
      </c>
      <c r="AS41" s="196">
        <v>7.03</v>
      </c>
      <c r="AT41" s="196">
        <v>10.58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10.4</v>
      </c>
      <c r="D42" s="196">
        <v>0</v>
      </c>
      <c r="E42" s="196">
        <v>0</v>
      </c>
      <c r="F42" s="196">
        <v>9.65</v>
      </c>
      <c r="G42" s="196">
        <v>0</v>
      </c>
      <c r="H42" s="196">
        <v>0</v>
      </c>
      <c r="I42" s="196">
        <v>10.58</v>
      </c>
      <c r="J42" s="196">
        <v>0</v>
      </c>
      <c r="K42" s="196">
        <v>2.73</v>
      </c>
      <c r="L42" s="196">
        <v>33.33</v>
      </c>
      <c r="M42" s="196">
        <v>0</v>
      </c>
      <c r="N42" s="196">
        <v>8.9600000000000009</v>
      </c>
      <c r="O42" s="196">
        <v>1.67</v>
      </c>
      <c r="P42" s="196">
        <v>1.7</v>
      </c>
      <c r="Q42" s="196">
        <v>1.57</v>
      </c>
      <c r="R42" s="196">
        <v>0.36</v>
      </c>
      <c r="S42" s="196">
        <v>4.7699999999999996</v>
      </c>
      <c r="T42" s="196">
        <v>0</v>
      </c>
      <c r="U42" s="196">
        <v>10.99</v>
      </c>
      <c r="V42" s="196">
        <v>0.17</v>
      </c>
      <c r="W42" s="196">
        <v>0.38</v>
      </c>
      <c r="X42" s="196">
        <v>0.83</v>
      </c>
      <c r="Y42" s="196">
        <v>0</v>
      </c>
      <c r="Z42" s="196">
        <v>2.13</v>
      </c>
      <c r="AA42" s="196">
        <v>0.65</v>
      </c>
      <c r="AB42" s="196">
        <v>0</v>
      </c>
      <c r="AC42" s="196">
        <v>1.23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150.75</v>
      </c>
      <c r="AP42" s="196">
        <v>0</v>
      </c>
      <c r="AQ42" s="196">
        <v>0</v>
      </c>
      <c r="AR42" s="196">
        <v>0</v>
      </c>
      <c r="AS42" s="196">
        <v>7.03</v>
      </c>
      <c r="AT42" s="196">
        <v>10.58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10.4</v>
      </c>
      <c r="D43" s="196">
        <v>0</v>
      </c>
      <c r="E43" s="196">
        <v>0</v>
      </c>
      <c r="F43" s="196">
        <v>9.65</v>
      </c>
      <c r="G43" s="196">
        <v>0</v>
      </c>
      <c r="H43" s="196">
        <v>0</v>
      </c>
      <c r="I43" s="196">
        <v>10.58</v>
      </c>
      <c r="J43" s="196">
        <v>0</v>
      </c>
      <c r="K43" s="196">
        <v>2.73</v>
      </c>
      <c r="L43" s="196">
        <v>2.17</v>
      </c>
      <c r="M43" s="196">
        <v>0</v>
      </c>
      <c r="N43" s="196">
        <v>8.9600000000000009</v>
      </c>
      <c r="O43" s="196">
        <v>1.67</v>
      </c>
      <c r="P43" s="196">
        <v>1.7</v>
      </c>
      <c r="Q43" s="196">
        <v>1.57</v>
      </c>
      <c r="R43" s="196">
        <v>0.36</v>
      </c>
      <c r="S43" s="196">
        <v>4.7699999999999996</v>
      </c>
      <c r="T43" s="196">
        <v>0</v>
      </c>
      <c r="U43" s="196">
        <v>10.99</v>
      </c>
      <c r="V43" s="196">
        <v>0.17</v>
      </c>
      <c r="W43" s="196">
        <v>0.38</v>
      </c>
      <c r="X43" s="196">
        <v>0.83</v>
      </c>
      <c r="Y43" s="196">
        <v>0</v>
      </c>
      <c r="Z43" s="196">
        <v>2.13</v>
      </c>
      <c r="AA43" s="196">
        <v>0.65</v>
      </c>
      <c r="AB43" s="196">
        <v>0</v>
      </c>
      <c r="AC43" s="196">
        <v>1.23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150.75</v>
      </c>
      <c r="AP43" s="196">
        <v>0</v>
      </c>
      <c r="AQ43" s="196">
        <v>0</v>
      </c>
      <c r="AR43" s="196">
        <v>0</v>
      </c>
      <c r="AS43" s="196">
        <v>7.03</v>
      </c>
      <c r="AT43" s="196">
        <v>10.58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10.4</v>
      </c>
      <c r="D44" s="196">
        <v>0</v>
      </c>
      <c r="E44" s="196">
        <v>0</v>
      </c>
      <c r="F44" s="196">
        <v>9.65</v>
      </c>
      <c r="G44" s="196">
        <v>0</v>
      </c>
      <c r="H44" s="196">
        <v>0</v>
      </c>
      <c r="I44" s="196">
        <v>10.58</v>
      </c>
      <c r="J44" s="196">
        <v>0</v>
      </c>
      <c r="K44" s="196">
        <v>2.73</v>
      </c>
      <c r="L44" s="196">
        <v>2.17</v>
      </c>
      <c r="M44" s="196">
        <v>0</v>
      </c>
      <c r="N44" s="196">
        <v>8.9600000000000009</v>
      </c>
      <c r="O44" s="196">
        <v>1.67</v>
      </c>
      <c r="P44" s="196">
        <v>1.7</v>
      </c>
      <c r="Q44" s="196">
        <v>1.57</v>
      </c>
      <c r="R44" s="196">
        <v>0.36</v>
      </c>
      <c r="S44" s="196">
        <v>4.7699999999999996</v>
      </c>
      <c r="T44" s="196">
        <v>0</v>
      </c>
      <c r="U44" s="196">
        <v>10.99</v>
      </c>
      <c r="V44" s="196">
        <v>0.17</v>
      </c>
      <c r="W44" s="196">
        <v>0.38</v>
      </c>
      <c r="X44" s="196">
        <v>0.83</v>
      </c>
      <c r="Y44" s="196">
        <v>0</v>
      </c>
      <c r="Z44" s="196">
        <v>2.13</v>
      </c>
      <c r="AA44" s="196">
        <v>0.65</v>
      </c>
      <c r="AB44" s="196">
        <v>0</v>
      </c>
      <c r="AC44" s="196">
        <v>1.23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150.75</v>
      </c>
      <c r="AP44" s="196">
        <v>0</v>
      </c>
      <c r="AQ44" s="196">
        <v>0</v>
      </c>
      <c r="AR44" s="196">
        <v>0</v>
      </c>
      <c r="AS44" s="196">
        <v>7.03</v>
      </c>
      <c r="AT44" s="196">
        <v>10.58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10.4</v>
      </c>
      <c r="D45" s="196">
        <v>0</v>
      </c>
      <c r="E45" s="196">
        <v>0</v>
      </c>
      <c r="F45" s="196">
        <v>9.65</v>
      </c>
      <c r="G45" s="196">
        <v>0</v>
      </c>
      <c r="H45" s="196">
        <v>0</v>
      </c>
      <c r="I45" s="196">
        <v>10.58</v>
      </c>
      <c r="J45" s="196">
        <v>0</v>
      </c>
      <c r="K45" s="196">
        <v>2.73</v>
      </c>
      <c r="L45" s="196">
        <v>2.17</v>
      </c>
      <c r="M45" s="196">
        <v>0</v>
      </c>
      <c r="N45" s="196">
        <v>9.77</v>
      </c>
      <c r="O45" s="196">
        <v>1.67</v>
      </c>
      <c r="P45" s="196">
        <v>1.7</v>
      </c>
      <c r="Q45" s="196">
        <v>1.57</v>
      </c>
      <c r="R45" s="196">
        <v>0.36</v>
      </c>
      <c r="S45" s="196">
        <v>4.7699999999999996</v>
      </c>
      <c r="T45" s="196">
        <v>0</v>
      </c>
      <c r="U45" s="196">
        <v>10.99</v>
      </c>
      <c r="V45" s="196">
        <v>0.17</v>
      </c>
      <c r="W45" s="196">
        <v>0.38</v>
      </c>
      <c r="X45" s="196">
        <v>0.83</v>
      </c>
      <c r="Y45" s="196">
        <v>0</v>
      </c>
      <c r="Z45" s="196">
        <v>2.13</v>
      </c>
      <c r="AA45" s="196">
        <v>0.65</v>
      </c>
      <c r="AB45" s="196">
        <v>0</v>
      </c>
      <c r="AC45" s="196">
        <v>1.23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150.75</v>
      </c>
      <c r="AP45" s="196">
        <v>0</v>
      </c>
      <c r="AQ45" s="196">
        <v>0</v>
      </c>
      <c r="AR45" s="196">
        <v>0</v>
      </c>
      <c r="AS45" s="196">
        <v>7.03</v>
      </c>
      <c r="AT45" s="196">
        <v>10.58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10.4</v>
      </c>
      <c r="D46" s="196">
        <v>0</v>
      </c>
      <c r="E46" s="196">
        <v>0</v>
      </c>
      <c r="F46" s="196">
        <v>9.65</v>
      </c>
      <c r="G46" s="196">
        <v>0</v>
      </c>
      <c r="H46" s="196">
        <v>0</v>
      </c>
      <c r="I46" s="196">
        <v>10.58</v>
      </c>
      <c r="J46" s="196">
        <v>0</v>
      </c>
      <c r="K46" s="196">
        <v>2.73</v>
      </c>
      <c r="L46" s="196">
        <v>2.17</v>
      </c>
      <c r="M46" s="196">
        <v>0</v>
      </c>
      <c r="N46" s="196">
        <v>8.1999999999999993</v>
      </c>
      <c r="O46" s="196">
        <v>1.67</v>
      </c>
      <c r="P46" s="196">
        <v>1.7</v>
      </c>
      <c r="Q46" s="196">
        <v>1.57</v>
      </c>
      <c r="R46" s="196">
        <v>0.36</v>
      </c>
      <c r="S46" s="196">
        <v>4.7699999999999996</v>
      </c>
      <c r="T46" s="196">
        <v>0</v>
      </c>
      <c r="U46" s="196">
        <v>10.99</v>
      </c>
      <c r="V46" s="196">
        <v>0.17</v>
      </c>
      <c r="W46" s="196">
        <v>0.38</v>
      </c>
      <c r="X46" s="196">
        <v>0.83</v>
      </c>
      <c r="Y46" s="196">
        <v>0</v>
      </c>
      <c r="Z46" s="196">
        <v>2.13</v>
      </c>
      <c r="AA46" s="196">
        <v>0.65</v>
      </c>
      <c r="AB46" s="196">
        <v>0</v>
      </c>
      <c r="AC46" s="196">
        <v>1.23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150.75</v>
      </c>
      <c r="AP46" s="196">
        <v>0</v>
      </c>
      <c r="AQ46" s="196">
        <v>0</v>
      </c>
      <c r="AR46" s="196">
        <v>0</v>
      </c>
      <c r="AS46" s="196">
        <v>7.03</v>
      </c>
      <c r="AT46" s="196">
        <v>10.58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10.130000000000001</v>
      </c>
      <c r="D47" s="196">
        <v>0</v>
      </c>
      <c r="E47" s="196">
        <v>0</v>
      </c>
      <c r="F47" s="196">
        <v>9.65</v>
      </c>
      <c r="G47" s="196">
        <v>0</v>
      </c>
      <c r="H47" s="196">
        <v>0</v>
      </c>
      <c r="I47" s="196">
        <v>10.58</v>
      </c>
      <c r="J47" s="196">
        <v>0</v>
      </c>
      <c r="K47" s="196">
        <v>2.73</v>
      </c>
      <c r="L47" s="196">
        <v>2.17</v>
      </c>
      <c r="M47" s="196">
        <v>0</v>
      </c>
      <c r="N47" s="196">
        <v>14.08</v>
      </c>
      <c r="O47" s="196">
        <v>1.67</v>
      </c>
      <c r="P47" s="196">
        <v>1.7</v>
      </c>
      <c r="Q47" s="196">
        <v>1.57</v>
      </c>
      <c r="R47" s="196">
        <v>0.36</v>
      </c>
      <c r="S47" s="196">
        <v>4.7699999999999996</v>
      </c>
      <c r="T47" s="196">
        <v>0</v>
      </c>
      <c r="U47" s="196">
        <v>10.99</v>
      </c>
      <c r="V47" s="196">
        <v>0.17</v>
      </c>
      <c r="W47" s="196">
        <v>0.38</v>
      </c>
      <c r="X47" s="196">
        <v>0.83</v>
      </c>
      <c r="Y47" s="196">
        <v>0</v>
      </c>
      <c r="Z47" s="196">
        <v>2.13</v>
      </c>
      <c r="AA47" s="196">
        <v>0.65</v>
      </c>
      <c r="AB47" s="196">
        <v>0</v>
      </c>
      <c r="AC47" s="196">
        <v>1.55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150.75</v>
      </c>
      <c r="AP47" s="196">
        <v>0</v>
      </c>
      <c r="AQ47" s="196">
        <v>0</v>
      </c>
      <c r="AR47" s="196">
        <v>0</v>
      </c>
      <c r="AS47" s="196">
        <v>7.03</v>
      </c>
      <c r="AT47" s="196">
        <v>10.58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10.130000000000001</v>
      </c>
      <c r="D48" s="196">
        <v>0</v>
      </c>
      <c r="E48" s="196">
        <v>0</v>
      </c>
      <c r="F48" s="196">
        <v>9.65</v>
      </c>
      <c r="G48" s="196">
        <v>0</v>
      </c>
      <c r="H48" s="196">
        <v>0</v>
      </c>
      <c r="I48" s="196">
        <v>10.58</v>
      </c>
      <c r="J48" s="196">
        <v>0</v>
      </c>
      <c r="K48" s="196">
        <v>2.73</v>
      </c>
      <c r="L48" s="196">
        <v>2.17</v>
      </c>
      <c r="M48" s="196">
        <v>0</v>
      </c>
      <c r="N48" s="196">
        <v>15.61</v>
      </c>
      <c r="O48" s="196">
        <v>1.67</v>
      </c>
      <c r="P48" s="196">
        <v>1.7</v>
      </c>
      <c r="Q48" s="196">
        <v>1.57</v>
      </c>
      <c r="R48" s="196">
        <v>0.36</v>
      </c>
      <c r="S48" s="196">
        <v>4.7699999999999996</v>
      </c>
      <c r="T48" s="196">
        <v>0</v>
      </c>
      <c r="U48" s="196">
        <v>10.99</v>
      </c>
      <c r="V48" s="196">
        <v>0.17</v>
      </c>
      <c r="W48" s="196">
        <v>0.38</v>
      </c>
      <c r="X48" s="196">
        <v>0.83</v>
      </c>
      <c r="Y48" s="196">
        <v>0</v>
      </c>
      <c r="Z48" s="196">
        <v>2.13</v>
      </c>
      <c r="AA48" s="196">
        <v>0.65</v>
      </c>
      <c r="AB48" s="196">
        <v>0</v>
      </c>
      <c r="AC48" s="196">
        <v>1.55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150.75</v>
      </c>
      <c r="AP48" s="196">
        <v>0</v>
      </c>
      <c r="AQ48" s="196">
        <v>0</v>
      </c>
      <c r="AR48" s="196">
        <v>0</v>
      </c>
      <c r="AS48" s="196">
        <v>7.03</v>
      </c>
      <c r="AT48" s="196">
        <v>10.58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10.130000000000001</v>
      </c>
      <c r="D49" s="196">
        <v>0</v>
      </c>
      <c r="E49" s="196">
        <v>0</v>
      </c>
      <c r="F49" s="196">
        <v>9.65</v>
      </c>
      <c r="G49" s="196">
        <v>0</v>
      </c>
      <c r="H49" s="196">
        <v>0</v>
      </c>
      <c r="I49" s="196">
        <v>10.58</v>
      </c>
      <c r="J49" s="196">
        <v>0</v>
      </c>
      <c r="K49" s="196">
        <v>2.73</v>
      </c>
      <c r="L49" s="196">
        <v>2.17</v>
      </c>
      <c r="M49" s="196">
        <v>0</v>
      </c>
      <c r="N49" s="196">
        <v>15.61</v>
      </c>
      <c r="O49" s="196">
        <v>1.67</v>
      </c>
      <c r="P49" s="196">
        <v>1.7</v>
      </c>
      <c r="Q49" s="196">
        <v>1.57</v>
      </c>
      <c r="R49" s="196">
        <v>0.36</v>
      </c>
      <c r="S49" s="196">
        <v>4.7699999999999996</v>
      </c>
      <c r="T49" s="196">
        <v>0</v>
      </c>
      <c r="U49" s="196">
        <v>10.99</v>
      </c>
      <c r="V49" s="196">
        <v>0.17</v>
      </c>
      <c r="W49" s="196">
        <v>0.38</v>
      </c>
      <c r="X49" s="196">
        <v>0.83</v>
      </c>
      <c r="Y49" s="196">
        <v>0</v>
      </c>
      <c r="Z49" s="196">
        <v>2.13</v>
      </c>
      <c r="AA49" s="196">
        <v>0.65</v>
      </c>
      <c r="AB49" s="196">
        <v>0</v>
      </c>
      <c r="AC49" s="196">
        <v>1.55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150.75</v>
      </c>
      <c r="AP49" s="196">
        <v>0</v>
      </c>
      <c r="AQ49" s="196">
        <v>0</v>
      </c>
      <c r="AR49" s="196">
        <v>0</v>
      </c>
      <c r="AS49" s="196">
        <v>7.03</v>
      </c>
      <c r="AT49" s="196">
        <v>10.58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10.130000000000001</v>
      </c>
      <c r="D50" s="196">
        <v>0</v>
      </c>
      <c r="E50" s="196">
        <v>0</v>
      </c>
      <c r="F50" s="196">
        <v>9.65</v>
      </c>
      <c r="G50" s="196">
        <v>0</v>
      </c>
      <c r="H50" s="196">
        <v>0</v>
      </c>
      <c r="I50" s="196">
        <v>10.58</v>
      </c>
      <c r="J50" s="196">
        <v>0</v>
      </c>
      <c r="K50" s="196">
        <v>2.73</v>
      </c>
      <c r="L50" s="196">
        <v>2.17</v>
      </c>
      <c r="M50" s="196">
        <v>0</v>
      </c>
      <c r="N50" s="196">
        <v>15.61</v>
      </c>
      <c r="O50" s="196">
        <v>1.67</v>
      </c>
      <c r="P50" s="196">
        <v>1.7</v>
      </c>
      <c r="Q50" s="196">
        <v>1.57</v>
      </c>
      <c r="R50" s="196">
        <v>0.36</v>
      </c>
      <c r="S50" s="196">
        <v>4.7699999999999996</v>
      </c>
      <c r="T50" s="196">
        <v>0</v>
      </c>
      <c r="U50" s="196">
        <v>10.99</v>
      </c>
      <c r="V50" s="196">
        <v>0.17</v>
      </c>
      <c r="W50" s="196">
        <v>0.38</v>
      </c>
      <c r="X50" s="196">
        <v>0.83</v>
      </c>
      <c r="Y50" s="196">
        <v>0</v>
      </c>
      <c r="Z50" s="196">
        <v>2.13</v>
      </c>
      <c r="AA50" s="196">
        <v>0.65</v>
      </c>
      <c r="AB50" s="196">
        <v>0</v>
      </c>
      <c r="AC50" s="196">
        <v>1.55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150.75</v>
      </c>
      <c r="AP50" s="196">
        <v>0</v>
      </c>
      <c r="AQ50" s="196">
        <v>0</v>
      </c>
      <c r="AR50" s="196">
        <v>0</v>
      </c>
      <c r="AS50" s="196">
        <v>7.03</v>
      </c>
      <c r="AT50" s="196">
        <v>10.58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9.8699999999999992</v>
      </c>
      <c r="D51" s="196">
        <v>0</v>
      </c>
      <c r="E51" s="196">
        <v>0</v>
      </c>
      <c r="F51" s="196">
        <v>9.3800000000000008</v>
      </c>
      <c r="G51" s="196">
        <v>0</v>
      </c>
      <c r="H51" s="196">
        <v>0</v>
      </c>
      <c r="I51" s="196">
        <v>10.58</v>
      </c>
      <c r="J51" s="196">
        <v>0</v>
      </c>
      <c r="K51" s="196">
        <v>2.73</v>
      </c>
      <c r="L51" s="196">
        <v>2.16</v>
      </c>
      <c r="M51" s="196">
        <v>0</v>
      </c>
      <c r="N51" s="196">
        <v>15.61</v>
      </c>
      <c r="O51" s="196">
        <v>1.67</v>
      </c>
      <c r="P51" s="196">
        <v>1.7</v>
      </c>
      <c r="Q51" s="196">
        <v>1.57</v>
      </c>
      <c r="R51" s="196">
        <v>0.36</v>
      </c>
      <c r="S51" s="196">
        <v>4.7699999999999996</v>
      </c>
      <c r="T51" s="196">
        <v>0</v>
      </c>
      <c r="U51" s="196">
        <v>10.99</v>
      </c>
      <c r="V51" s="196">
        <v>0.17</v>
      </c>
      <c r="W51" s="196">
        <v>0.38</v>
      </c>
      <c r="X51" s="196">
        <v>0.83</v>
      </c>
      <c r="Y51" s="196">
        <v>0</v>
      </c>
      <c r="Z51" s="196">
        <v>1.77</v>
      </c>
      <c r="AA51" s="196">
        <v>0.65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150.75</v>
      </c>
      <c r="AP51" s="196">
        <v>0</v>
      </c>
      <c r="AQ51" s="196">
        <v>0</v>
      </c>
      <c r="AR51" s="196">
        <v>0</v>
      </c>
      <c r="AS51" s="196">
        <v>7.03</v>
      </c>
      <c r="AT51" s="196">
        <v>10.58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9.8699999999999992</v>
      </c>
      <c r="D52" s="196">
        <v>0</v>
      </c>
      <c r="E52" s="196">
        <v>0</v>
      </c>
      <c r="F52" s="196">
        <v>9.3800000000000008</v>
      </c>
      <c r="G52" s="196">
        <v>0</v>
      </c>
      <c r="H52" s="196">
        <v>0</v>
      </c>
      <c r="I52" s="196">
        <v>10.58</v>
      </c>
      <c r="J52" s="196">
        <v>0</v>
      </c>
      <c r="K52" s="196">
        <v>2.73</v>
      </c>
      <c r="L52" s="196">
        <v>2.16</v>
      </c>
      <c r="M52" s="196">
        <v>0</v>
      </c>
      <c r="N52" s="196">
        <v>15.61</v>
      </c>
      <c r="O52" s="196">
        <v>1.67</v>
      </c>
      <c r="P52" s="196">
        <v>1.7</v>
      </c>
      <c r="Q52" s="196">
        <v>1.57</v>
      </c>
      <c r="R52" s="196">
        <v>0.36</v>
      </c>
      <c r="S52" s="196">
        <v>4.7699999999999996</v>
      </c>
      <c r="T52" s="196">
        <v>0</v>
      </c>
      <c r="U52" s="196">
        <v>10.99</v>
      </c>
      <c r="V52" s="196">
        <v>0.17</v>
      </c>
      <c r="W52" s="196">
        <v>0.38</v>
      </c>
      <c r="X52" s="196">
        <v>0.83</v>
      </c>
      <c r="Y52" s="196">
        <v>0</v>
      </c>
      <c r="Z52" s="196">
        <v>1.77</v>
      </c>
      <c r="AA52" s="196">
        <v>0.65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150.75</v>
      </c>
      <c r="AP52" s="196">
        <v>0</v>
      </c>
      <c r="AQ52" s="196">
        <v>0</v>
      </c>
      <c r="AR52" s="196">
        <v>0</v>
      </c>
      <c r="AS52" s="196">
        <v>7.03</v>
      </c>
      <c r="AT52" s="196">
        <v>10.58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9.8699999999999992</v>
      </c>
      <c r="D53" s="196">
        <v>0</v>
      </c>
      <c r="E53" s="196">
        <v>0</v>
      </c>
      <c r="F53" s="196">
        <v>9.3800000000000008</v>
      </c>
      <c r="G53" s="196">
        <v>0</v>
      </c>
      <c r="H53" s="196">
        <v>0</v>
      </c>
      <c r="I53" s="196">
        <v>10.58</v>
      </c>
      <c r="J53" s="196">
        <v>0</v>
      </c>
      <c r="K53" s="196">
        <v>2.73</v>
      </c>
      <c r="L53" s="196">
        <v>2.17</v>
      </c>
      <c r="M53" s="196">
        <v>0</v>
      </c>
      <c r="N53" s="196">
        <v>15.61</v>
      </c>
      <c r="O53" s="196">
        <v>1.67</v>
      </c>
      <c r="P53" s="196">
        <v>1.7</v>
      </c>
      <c r="Q53" s="196">
        <v>0.08</v>
      </c>
      <c r="R53" s="196">
        <v>0.36</v>
      </c>
      <c r="S53" s="196">
        <v>0.22</v>
      </c>
      <c r="T53" s="196">
        <v>0</v>
      </c>
      <c r="U53" s="196">
        <v>10.99</v>
      </c>
      <c r="V53" s="196">
        <v>0.17</v>
      </c>
      <c r="W53" s="196">
        <v>0.38</v>
      </c>
      <c r="X53" s="196">
        <v>0.83</v>
      </c>
      <c r="Y53" s="196">
        <v>0</v>
      </c>
      <c r="Z53" s="196">
        <v>1.77</v>
      </c>
      <c r="AA53" s="196">
        <v>0.51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150.75</v>
      </c>
      <c r="AP53" s="196">
        <v>0</v>
      </c>
      <c r="AQ53" s="196">
        <v>0</v>
      </c>
      <c r="AR53" s="196">
        <v>0</v>
      </c>
      <c r="AS53" s="196">
        <v>7.03</v>
      </c>
      <c r="AT53" s="196">
        <v>10.58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9.8699999999999992</v>
      </c>
      <c r="D54" s="196">
        <v>0</v>
      </c>
      <c r="E54" s="196">
        <v>0</v>
      </c>
      <c r="F54" s="196">
        <v>9.3800000000000008</v>
      </c>
      <c r="G54" s="196">
        <v>0</v>
      </c>
      <c r="H54" s="196">
        <v>0</v>
      </c>
      <c r="I54" s="196">
        <v>10.58</v>
      </c>
      <c r="J54" s="196">
        <v>0</v>
      </c>
      <c r="K54" s="196">
        <v>2.73</v>
      </c>
      <c r="L54" s="196">
        <v>2.17</v>
      </c>
      <c r="M54" s="196">
        <v>0</v>
      </c>
      <c r="N54" s="196">
        <v>15.61</v>
      </c>
      <c r="O54" s="196">
        <v>1.67</v>
      </c>
      <c r="P54" s="196">
        <v>1.7</v>
      </c>
      <c r="Q54" s="196">
        <v>0.08</v>
      </c>
      <c r="R54" s="196">
        <v>0.36</v>
      </c>
      <c r="S54" s="196">
        <v>0.22</v>
      </c>
      <c r="T54" s="196">
        <v>0</v>
      </c>
      <c r="U54" s="196">
        <v>10.99</v>
      </c>
      <c r="V54" s="196">
        <v>0.17</v>
      </c>
      <c r="W54" s="196">
        <v>0.38</v>
      </c>
      <c r="X54" s="196">
        <v>0.83</v>
      </c>
      <c r="Y54" s="196">
        <v>0</v>
      </c>
      <c r="Z54" s="196">
        <v>1.77</v>
      </c>
      <c r="AA54" s="196">
        <v>0.51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150.75</v>
      </c>
      <c r="AP54" s="196">
        <v>0</v>
      </c>
      <c r="AQ54" s="196">
        <v>0</v>
      </c>
      <c r="AR54" s="196">
        <v>0</v>
      </c>
      <c r="AS54" s="196">
        <v>7.03</v>
      </c>
      <c r="AT54" s="196">
        <v>10.58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9.8699999999999992</v>
      </c>
      <c r="D55" s="196">
        <v>0</v>
      </c>
      <c r="E55" s="196">
        <v>0</v>
      </c>
      <c r="F55" s="196">
        <v>9.24</v>
      </c>
      <c r="G55" s="196">
        <v>0</v>
      </c>
      <c r="H55" s="196">
        <v>0</v>
      </c>
      <c r="I55" s="196">
        <v>10.58</v>
      </c>
      <c r="J55" s="196">
        <v>0</v>
      </c>
      <c r="K55" s="196">
        <v>2.72</v>
      </c>
      <c r="L55" s="196">
        <v>2.17</v>
      </c>
      <c r="M55" s="196">
        <v>0</v>
      </c>
      <c r="N55" s="196">
        <v>15.61</v>
      </c>
      <c r="O55" s="196">
        <v>1.67</v>
      </c>
      <c r="P55" s="196">
        <v>1.7</v>
      </c>
      <c r="Q55" s="196">
        <v>0.08</v>
      </c>
      <c r="R55" s="196">
        <v>0.36</v>
      </c>
      <c r="S55" s="196">
        <v>0.22</v>
      </c>
      <c r="T55" s="196">
        <v>0</v>
      </c>
      <c r="U55" s="196">
        <v>10.99</v>
      </c>
      <c r="V55" s="196">
        <v>0.16</v>
      </c>
      <c r="W55" s="196">
        <v>0.38</v>
      </c>
      <c r="X55" s="196">
        <v>0</v>
      </c>
      <c r="Y55" s="196">
        <v>0</v>
      </c>
      <c r="Z55" s="196">
        <v>1.77</v>
      </c>
      <c r="AA55" s="196">
        <v>0.51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150.75</v>
      </c>
      <c r="AP55" s="196">
        <v>0</v>
      </c>
      <c r="AQ55" s="196">
        <v>0</v>
      </c>
      <c r="AR55" s="196">
        <v>0</v>
      </c>
      <c r="AS55" s="196">
        <v>7.03</v>
      </c>
      <c r="AT55" s="196">
        <v>10.58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9.8699999999999992</v>
      </c>
      <c r="D56" s="196">
        <v>0</v>
      </c>
      <c r="E56" s="196">
        <v>0</v>
      </c>
      <c r="F56" s="196">
        <v>9.24</v>
      </c>
      <c r="G56" s="196">
        <v>0</v>
      </c>
      <c r="H56" s="196">
        <v>0</v>
      </c>
      <c r="I56" s="196">
        <v>10.58</v>
      </c>
      <c r="J56" s="196">
        <v>0</v>
      </c>
      <c r="K56" s="196">
        <v>2.72</v>
      </c>
      <c r="L56" s="196">
        <v>2.17</v>
      </c>
      <c r="M56" s="196">
        <v>0</v>
      </c>
      <c r="N56" s="196">
        <v>15.61</v>
      </c>
      <c r="O56" s="196">
        <v>1.67</v>
      </c>
      <c r="P56" s="196">
        <v>1.7</v>
      </c>
      <c r="Q56" s="196">
        <v>0.08</v>
      </c>
      <c r="R56" s="196">
        <v>0.36</v>
      </c>
      <c r="S56" s="196">
        <v>0.22</v>
      </c>
      <c r="T56" s="196">
        <v>0</v>
      </c>
      <c r="U56" s="196">
        <v>10.99</v>
      </c>
      <c r="V56" s="196">
        <v>0.16</v>
      </c>
      <c r="W56" s="196">
        <v>0.38</v>
      </c>
      <c r="X56" s="196">
        <v>0.83</v>
      </c>
      <c r="Y56" s="196">
        <v>0</v>
      </c>
      <c r="Z56" s="196">
        <v>1.77</v>
      </c>
      <c r="AA56" s="196">
        <v>0.51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150.75</v>
      </c>
      <c r="AP56" s="196">
        <v>0</v>
      </c>
      <c r="AQ56" s="196">
        <v>0</v>
      </c>
      <c r="AR56" s="196">
        <v>0</v>
      </c>
      <c r="AS56" s="196">
        <v>7.03</v>
      </c>
      <c r="AT56" s="196">
        <v>10.58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9.8699999999999992</v>
      </c>
      <c r="D57" s="196">
        <v>0</v>
      </c>
      <c r="E57" s="196">
        <v>0</v>
      </c>
      <c r="F57" s="196">
        <v>9.24</v>
      </c>
      <c r="G57" s="196">
        <v>0</v>
      </c>
      <c r="H57" s="196">
        <v>0</v>
      </c>
      <c r="I57" s="196">
        <v>10.58</v>
      </c>
      <c r="J57" s="196">
        <v>0</v>
      </c>
      <c r="K57" s="196">
        <v>2.72</v>
      </c>
      <c r="L57" s="196">
        <v>2.17</v>
      </c>
      <c r="M57" s="196">
        <v>0</v>
      </c>
      <c r="N57" s="196">
        <v>15.61</v>
      </c>
      <c r="O57" s="196">
        <v>1.67</v>
      </c>
      <c r="P57" s="196">
        <v>1.7</v>
      </c>
      <c r="Q57" s="196">
        <v>0.08</v>
      </c>
      <c r="R57" s="196">
        <v>0.36</v>
      </c>
      <c r="S57" s="196">
        <v>0.22</v>
      </c>
      <c r="T57" s="196">
        <v>0</v>
      </c>
      <c r="U57" s="196">
        <v>10.99</v>
      </c>
      <c r="V57" s="196">
        <v>0.16</v>
      </c>
      <c r="W57" s="196">
        <v>0.38</v>
      </c>
      <c r="X57" s="196">
        <v>0.83</v>
      </c>
      <c r="Y57" s="196">
        <v>0</v>
      </c>
      <c r="Z57" s="196">
        <v>1.77</v>
      </c>
      <c r="AA57" s="196">
        <v>0.51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150.75</v>
      </c>
      <c r="AP57" s="196">
        <v>0</v>
      </c>
      <c r="AQ57" s="196">
        <v>0</v>
      </c>
      <c r="AR57" s="196">
        <v>0</v>
      </c>
      <c r="AS57" s="196">
        <v>7.03</v>
      </c>
      <c r="AT57" s="196">
        <v>10.58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9.8699999999999992</v>
      </c>
      <c r="D58" s="196">
        <v>0</v>
      </c>
      <c r="E58" s="196">
        <v>0</v>
      </c>
      <c r="F58" s="196">
        <v>9.24</v>
      </c>
      <c r="G58" s="196">
        <v>0</v>
      </c>
      <c r="H58" s="196">
        <v>0</v>
      </c>
      <c r="I58" s="196">
        <v>10.58</v>
      </c>
      <c r="J58" s="196">
        <v>0</v>
      </c>
      <c r="K58" s="196">
        <v>2.73</v>
      </c>
      <c r="L58" s="196">
        <v>2.17</v>
      </c>
      <c r="M58" s="196">
        <v>0</v>
      </c>
      <c r="N58" s="196">
        <v>15.61</v>
      </c>
      <c r="O58" s="196">
        <v>1.67</v>
      </c>
      <c r="P58" s="196">
        <v>1.7</v>
      </c>
      <c r="Q58" s="196">
        <v>0.08</v>
      </c>
      <c r="R58" s="196">
        <v>0.36</v>
      </c>
      <c r="S58" s="196">
        <v>0.22</v>
      </c>
      <c r="T58" s="196">
        <v>0</v>
      </c>
      <c r="U58" s="196">
        <v>10.99</v>
      </c>
      <c r="V58" s="196">
        <v>0.17</v>
      </c>
      <c r="W58" s="196">
        <v>0.38</v>
      </c>
      <c r="X58" s="196">
        <v>0.83</v>
      </c>
      <c r="Y58" s="196">
        <v>0</v>
      </c>
      <c r="Z58" s="196">
        <v>1.77</v>
      </c>
      <c r="AA58" s="196">
        <v>0.51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150.75</v>
      </c>
      <c r="AP58" s="196">
        <v>0</v>
      </c>
      <c r="AQ58" s="196">
        <v>0</v>
      </c>
      <c r="AR58" s="196">
        <v>0</v>
      </c>
      <c r="AS58" s="196">
        <v>7.03</v>
      </c>
      <c r="AT58" s="196">
        <v>10.58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9.6</v>
      </c>
      <c r="D59" s="196">
        <v>0</v>
      </c>
      <c r="E59" s="196">
        <v>0</v>
      </c>
      <c r="F59" s="196">
        <v>10.76</v>
      </c>
      <c r="G59" s="196">
        <v>0</v>
      </c>
      <c r="H59" s="196">
        <v>0</v>
      </c>
      <c r="I59" s="196">
        <v>10.58</v>
      </c>
      <c r="J59" s="196">
        <v>0</v>
      </c>
      <c r="K59" s="196">
        <v>2.73</v>
      </c>
      <c r="L59" s="196">
        <v>2.17</v>
      </c>
      <c r="M59" s="196">
        <v>0</v>
      </c>
      <c r="N59" s="196">
        <v>15.61</v>
      </c>
      <c r="O59" s="196">
        <v>1.67</v>
      </c>
      <c r="P59" s="196">
        <v>1.7</v>
      </c>
      <c r="Q59" s="196">
        <v>0.08</v>
      </c>
      <c r="R59" s="196">
        <v>0.36</v>
      </c>
      <c r="S59" s="196">
        <v>0.22</v>
      </c>
      <c r="T59" s="196">
        <v>0</v>
      </c>
      <c r="U59" s="196">
        <v>10.99</v>
      </c>
      <c r="V59" s="196">
        <v>0.17</v>
      </c>
      <c r="W59" s="196">
        <v>0.38</v>
      </c>
      <c r="X59" s="196">
        <v>0.83</v>
      </c>
      <c r="Y59" s="196">
        <v>0</v>
      </c>
      <c r="Z59" s="196">
        <v>1.77</v>
      </c>
      <c r="AA59" s="196">
        <v>0.51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150.75</v>
      </c>
      <c r="AP59" s="196">
        <v>0</v>
      </c>
      <c r="AQ59" s="196">
        <v>0</v>
      </c>
      <c r="AR59" s="196">
        <v>0</v>
      </c>
      <c r="AS59" s="196">
        <v>5.52</v>
      </c>
      <c r="AT59" s="196">
        <v>10.58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9.6</v>
      </c>
      <c r="D60" s="196">
        <v>0</v>
      </c>
      <c r="E60" s="196">
        <v>0</v>
      </c>
      <c r="F60" s="196">
        <v>10.76</v>
      </c>
      <c r="G60" s="196">
        <v>0</v>
      </c>
      <c r="H60" s="196">
        <v>0</v>
      </c>
      <c r="I60" s="196">
        <v>10.58</v>
      </c>
      <c r="J60" s="196">
        <v>0</v>
      </c>
      <c r="K60" s="196">
        <v>2.73</v>
      </c>
      <c r="L60" s="196">
        <v>2.17</v>
      </c>
      <c r="M60" s="196">
        <v>0</v>
      </c>
      <c r="N60" s="196">
        <v>15.61</v>
      </c>
      <c r="O60" s="196">
        <v>1.67</v>
      </c>
      <c r="P60" s="196">
        <v>1.7</v>
      </c>
      <c r="Q60" s="196">
        <v>0.08</v>
      </c>
      <c r="R60" s="196">
        <v>0.36</v>
      </c>
      <c r="S60" s="196">
        <v>0.22</v>
      </c>
      <c r="T60" s="196">
        <v>0</v>
      </c>
      <c r="U60" s="196">
        <v>10.99</v>
      </c>
      <c r="V60" s="196">
        <v>0.17</v>
      </c>
      <c r="W60" s="196">
        <v>0.38</v>
      </c>
      <c r="X60" s="196">
        <v>0.83</v>
      </c>
      <c r="Y60" s="196">
        <v>0</v>
      </c>
      <c r="Z60" s="196">
        <v>1.77</v>
      </c>
      <c r="AA60" s="196">
        <v>0.51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150.75</v>
      </c>
      <c r="AP60" s="196">
        <v>0</v>
      </c>
      <c r="AQ60" s="196">
        <v>0</v>
      </c>
      <c r="AR60" s="196">
        <v>0</v>
      </c>
      <c r="AS60" s="196">
        <v>5.52</v>
      </c>
      <c r="AT60" s="196">
        <v>10.58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9.6</v>
      </c>
      <c r="D61" s="196">
        <v>0</v>
      </c>
      <c r="E61" s="196">
        <v>0</v>
      </c>
      <c r="F61" s="196">
        <v>10.76</v>
      </c>
      <c r="G61" s="196">
        <v>0</v>
      </c>
      <c r="H61" s="196">
        <v>0</v>
      </c>
      <c r="I61" s="196">
        <v>10.58</v>
      </c>
      <c r="J61" s="196">
        <v>0</v>
      </c>
      <c r="K61" s="196">
        <v>2.73</v>
      </c>
      <c r="L61" s="196">
        <v>2.17</v>
      </c>
      <c r="M61" s="196">
        <v>0</v>
      </c>
      <c r="N61" s="196">
        <v>15.61</v>
      </c>
      <c r="O61" s="196">
        <v>1.67</v>
      </c>
      <c r="P61" s="196">
        <v>1.7</v>
      </c>
      <c r="Q61" s="196">
        <v>0.08</v>
      </c>
      <c r="R61" s="196">
        <v>0.36</v>
      </c>
      <c r="S61" s="196">
        <v>0.22</v>
      </c>
      <c r="T61" s="196">
        <v>0</v>
      </c>
      <c r="U61" s="196">
        <v>10.99</v>
      </c>
      <c r="V61" s="196">
        <v>0.17</v>
      </c>
      <c r="W61" s="196">
        <v>0.38</v>
      </c>
      <c r="X61" s="196">
        <v>0.83</v>
      </c>
      <c r="Y61" s="196">
        <v>0</v>
      </c>
      <c r="Z61" s="196">
        <v>1.77</v>
      </c>
      <c r="AA61" s="196">
        <v>0.51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150.75</v>
      </c>
      <c r="AP61" s="196">
        <v>0</v>
      </c>
      <c r="AQ61" s="196">
        <v>0</v>
      </c>
      <c r="AR61" s="196">
        <v>0</v>
      </c>
      <c r="AS61" s="196">
        <v>5.52</v>
      </c>
      <c r="AT61" s="196">
        <v>10.58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9.6</v>
      </c>
      <c r="D62" s="196">
        <v>0</v>
      </c>
      <c r="E62" s="196">
        <v>0</v>
      </c>
      <c r="F62" s="196">
        <v>10.76</v>
      </c>
      <c r="G62" s="196">
        <v>0</v>
      </c>
      <c r="H62" s="196">
        <v>0</v>
      </c>
      <c r="I62" s="196">
        <v>10.58</v>
      </c>
      <c r="J62" s="196">
        <v>0</v>
      </c>
      <c r="K62" s="196">
        <v>2.73</v>
      </c>
      <c r="L62" s="196">
        <v>2.17</v>
      </c>
      <c r="M62" s="196">
        <v>0</v>
      </c>
      <c r="N62" s="196">
        <v>15.61</v>
      </c>
      <c r="O62" s="196">
        <v>1.67</v>
      </c>
      <c r="P62" s="196">
        <v>1.7</v>
      </c>
      <c r="Q62" s="196">
        <v>0.08</v>
      </c>
      <c r="R62" s="196">
        <v>0.36</v>
      </c>
      <c r="S62" s="196">
        <v>0.22</v>
      </c>
      <c r="T62" s="196">
        <v>0</v>
      </c>
      <c r="U62" s="196">
        <v>10.99</v>
      </c>
      <c r="V62" s="196">
        <v>0.17</v>
      </c>
      <c r="W62" s="196">
        <v>0.38</v>
      </c>
      <c r="X62" s="196">
        <v>0.83</v>
      </c>
      <c r="Y62" s="196">
        <v>0</v>
      </c>
      <c r="Z62" s="196">
        <v>1.77</v>
      </c>
      <c r="AA62" s="196">
        <v>0.51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150.75</v>
      </c>
      <c r="AP62" s="196">
        <v>0</v>
      </c>
      <c r="AQ62" s="196">
        <v>0</v>
      </c>
      <c r="AR62" s="196">
        <v>0</v>
      </c>
      <c r="AS62" s="196">
        <v>5.52</v>
      </c>
      <c r="AT62" s="196">
        <v>10.58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9.6</v>
      </c>
      <c r="D63" s="196">
        <v>0</v>
      </c>
      <c r="E63" s="196">
        <v>0</v>
      </c>
      <c r="F63" s="196">
        <v>10.76</v>
      </c>
      <c r="G63" s="196">
        <v>0</v>
      </c>
      <c r="H63" s="196">
        <v>0</v>
      </c>
      <c r="I63" s="196">
        <v>10.58</v>
      </c>
      <c r="J63" s="196">
        <v>0</v>
      </c>
      <c r="K63" s="196">
        <v>2.73</v>
      </c>
      <c r="L63" s="196">
        <v>2.17</v>
      </c>
      <c r="M63" s="196">
        <v>0</v>
      </c>
      <c r="N63" s="196">
        <v>0</v>
      </c>
      <c r="O63" s="196">
        <v>1.67</v>
      </c>
      <c r="P63" s="196">
        <v>1.7</v>
      </c>
      <c r="Q63" s="196">
        <v>0.08</v>
      </c>
      <c r="R63" s="196">
        <v>0.36</v>
      </c>
      <c r="S63" s="196">
        <v>0.22</v>
      </c>
      <c r="T63" s="196">
        <v>0</v>
      </c>
      <c r="U63" s="196">
        <v>10.99</v>
      </c>
      <c r="V63" s="196">
        <v>0.17</v>
      </c>
      <c r="W63" s="196">
        <v>0.38</v>
      </c>
      <c r="X63" s="196">
        <v>0.83</v>
      </c>
      <c r="Y63" s="196">
        <v>0</v>
      </c>
      <c r="Z63" s="196">
        <v>1.77</v>
      </c>
      <c r="AA63" s="196">
        <v>0.51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150.75</v>
      </c>
      <c r="AP63" s="196">
        <v>0</v>
      </c>
      <c r="AQ63" s="196">
        <v>0</v>
      </c>
      <c r="AR63" s="196">
        <v>0</v>
      </c>
      <c r="AS63" s="196">
        <v>5.52</v>
      </c>
      <c r="AT63" s="196">
        <v>10.58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9.6</v>
      </c>
      <c r="D64" s="196">
        <v>0</v>
      </c>
      <c r="E64" s="196">
        <v>0</v>
      </c>
      <c r="F64" s="196">
        <v>10.76</v>
      </c>
      <c r="G64" s="196">
        <v>0</v>
      </c>
      <c r="H64" s="196">
        <v>0</v>
      </c>
      <c r="I64" s="196">
        <v>10.58</v>
      </c>
      <c r="J64" s="196">
        <v>0</v>
      </c>
      <c r="K64" s="196">
        <v>2.73</v>
      </c>
      <c r="L64" s="196">
        <v>2.17</v>
      </c>
      <c r="M64" s="196">
        <v>0</v>
      </c>
      <c r="N64" s="196">
        <v>0</v>
      </c>
      <c r="O64" s="196">
        <v>1.67</v>
      </c>
      <c r="P64" s="196">
        <v>1.7</v>
      </c>
      <c r="Q64" s="196">
        <v>0.08</v>
      </c>
      <c r="R64" s="196">
        <v>0.36</v>
      </c>
      <c r="S64" s="196">
        <v>0.22</v>
      </c>
      <c r="T64" s="196">
        <v>0</v>
      </c>
      <c r="U64" s="196">
        <v>10.99</v>
      </c>
      <c r="V64" s="196">
        <v>0.17</v>
      </c>
      <c r="W64" s="196">
        <v>0.38</v>
      </c>
      <c r="X64" s="196">
        <v>0.83</v>
      </c>
      <c r="Y64" s="196">
        <v>0</v>
      </c>
      <c r="Z64" s="196">
        <v>1.77</v>
      </c>
      <c r="AA64" s="196">
        <v>0.51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150.75</v>
      </c>
      <c r="AP64" s="196">
        <v>0</v>
      </c>
      <c r="AQ64" s="196">
        <v>0</v>
      </c>
      <c r="AR64" s="196">
        <v>0</v>
      </c>
      <c r="AS64" s="196">
        <v>5.52</v>
      </c>
      <c r="AT64" s="196">
        <v>10.58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9.6</v>
      </c>
      <c r="D65" s="196">
        <v>0</v>
      </c>
      <c r="E65" s="196">
        <v>0</v>
      </c>
      <c r="F65" s="196">
        <v>10.76</v>
      </c>
      <c r="G65" s="196">
        <v>0</v>
      </c>
      <c r="H65" s="196">
        <v>0</v>
      </c>
      <c r="I65" s="196">
        <v>10.58</v>
      </c>
      <c r="J65" s="196">
        <v>0</v>
      </c>
      <c r="K65" s="196">
        <v>2.73</v>
      </c>
      <c r="L65" s="196">
        <v>2.17</v>
      </c>
      <c r="M65" s="196">
        <v>0</v>
      </c>
      <c r="N65" s="196">
        <v>0</v>
      </c>
      <c r="O65" s="196">
        <v>1.67</v>
      </c>
      <c r="P65" s="196">
        <v>1.7</v>
      </c>
      <c r="Q65" s="196">
        <v>0.08</v>
      </c>
      <c r="R65" s="196">
        <v>0.36</v>
      </c>
      <c r="S65" s="196">
        <v>0.22</v>
      </c>
      <c r="T65" s="196">
        <v>0</v>
      </c>
      <c r="U65" s="196">
        <v>10.99</v>
      </c>
      <c r="V65" s="196">
        <v>0.17</v>
      </c>
      <c r="W65" s="196">
        <v>0.38</v>
      </c>
      <c r="X65" s="196">
        <v>0.83</v>
      </c>
      <c r="Y65" s="196">
        <v>0</v>
      </c>
      <c r="Z65" s="196">
        <v>1.77</v>
      </c>
      <c r="AA65" s="196">
        <v>0.51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150.75</v>
      </c>
      <c r="AP65" s="196">
        <v>0</v>
      </c>
      <c r="AQ65" s="196">
        <v>0</v>
      </c>
      <c r="AR65" s="196">
        <v>0</v>
      </c>
      <c r="AS65" s="196">
        <v>5.52</v>
      </c>
      <c r="AT65" s="196">
        <v>10.58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9.6</v>
      </c>
      <c r="D66" s="196">
        <v>0</v>
      </c>
      <c r="E66" s="196">
        <v>0</v>
      </c>
      <c r="F66" s="196">
        <v>10.76</v>
      </c>
      <c r="G66" s="196">
        <v>0</v>
      </c>
      <c r="H66" s="196">
        <v>0</v>
      </c>
      <c r="I66" s="196">
        <v>10.58</v>
      </c>
      <c r="J66" s="196">
        <v>0</v>
      </c>
      <c r="K66" s="196">
        <v>2.73</v>
      </c>
      <c r="L66" s="196">
        <v>4.32</v>
      </c>
      <c r="M66" s="196">
        <v>0</v>
      </c>
      <c r="N66" s="196">
        <v>0</v>
      </c>
      <c r="O66" s="196">
        <v>1.67</v>
      </c>
      <c r="P66" s="196">
        <v>1.7</v>
      </c>
      <c r="Q66" s="196">
        <v>0.08</v>
      </c>
      <c r="R66" s="196">
        <v>0.36</v>
      </c>
      <c r="S66" s="196">
        <v>0.22</v>
      </c>
      <c r="T66" s="196">
        <v>0</v>
      </c>
      <c r="U66" s="196">
        <v>10.99</v>
      </c>
      <c r="V66" s="196">
        <v>0.17</v>
      </c>
      <c r="W66" s="196">
        <v>0.38</v>
      </c>
      <c r="X66" s="196">
        <v>0.83</v>
      </c>
      <c r="Y66" s="196">
        <v>0</v>
      </c>
      <c r="Z66" s="196">
        <v>1.77</v>
      </c>
      <c r="AA66" s="196">
        <v>0.51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150.75</v>
      </c>
      <c r="AP66" s="196">
        <v>0</v>
      </c>
      <c r="AQ66" s="196">
        <v>0</v>
      </c>
      <c r="AR66" s="196">
        <v>0</v>
      </c>
      <c r="AS66" s="196">
        <v>5.52</v>
      </c>
      <c r="AT66" s="196">
        <v>10.58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9.6</v>
      </c>
      <c r="D67" s="196">
        <v>0</v>
      </c>
      <c r="E67" s="196">
        <v>0</v>
      </c>
      <c r="F67" s="196">
        <v>10.76</v>
      </c>
      <c r="G67" s="196">
        <v>0</v>
      </c>
      <c r="H67" s="196">
        <v>0</v>
      </c>
      <c r="I67" s="196">
        <v>10.58</v>
      </c>
      <c r="J67" s="196">
        <v>0</v>
      </c>
      <c r="K67" s="196">
        <v>2.73</v>
      </c>
      <c r="L67" s="196">
        <v>5.05</v>
      </c>
      <c r="M67" s="196">
        <v>0</v>
      </c>
      <c r="N67" s="196">
        <v>0</v>
      </c>
      <c r="O67" s="196">
        <v>1.67</v>
      </c>
      <c r="P67" s="196">
        <v>1.7</v>
      </c>
      <c r="Q67" s="196">
        <v>0.08</v>
      </c>
      <c r="R67" s="196">
        <v>0.36</v>
      </c>
      <c r="S67" s="196">
        <v>0.22</v>
      </c>
      <c r="T67" s="196">
        <v>0</v>
      </c>
      <c r="U67" s="196">
        <v>10.99</v>
      </c>
      <c r="V67" s="196">
        <v>0.17</v>
      </c>
      <c r="W67" s="196">
        <v>0.38</v>
      </c>
      <c r="X67" s="196">
        <v>0.83</v>
      </c>
      <c r="Y67" s="196">
        <v>0</v>
      </c>
      <c r="Z67" s="196">
        <v>1.77</v>
      </c>
      <c r="AA67" s="196">
        <v>0.51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14.01</v>
      </c>
      <c r="AL67" s="196">
        <v>0</v>
      </c>
      <c r="AM67" s="196">
        <v>0</v>
      </c>
      <c r="AN67" s="196">
        <v>0</v>
      </c>
      <c r="AO67" s="196">
        <v>150.75</v>
      </c>
      <c r="AP67" s="196">
        <v>0</v>
      </c>
      <c r="AQ67" s="196">
        <v>0</v>
      </c>
      <c r="AR67" s="196">
        <v>0</v>
      </c>
      <c r="AS67" s="196">
        <v>5.52</v>
      </c>
      <c r="AT67" s="196">
        <v>10.58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9.6</v>
      </c>
      <c r="D68" s="196">
        <v>0</v>
      </c>
      <c r="E68" s="196">
        <v>0</v>
      </c>
      <c r="F68" s="196">
        <v>10.76</v>
      </c>
      <c r="G68" s="196">
        <v>0</v>
      </c>
      <c r="H68" s="196">
        <v>0</v>
      </c>
      <c r="I68" s="196">
        <v>10.58</v>
      </c>
      <c r="J68" s="196">
        <v>0</v>
      </c>
      <c r="K68" s="196">
        <v>2.73</v>
      </c>
      <c r="L68" s="196">
        <v>2.17</v>
      </c>
      <c r="M68" s="196">
        <v>0</v>
      </c>
      <c r="N68" s="196">
        <v>0</v>
      </c>
      <c r="O68" s="196">
        <v>1.67</v>
      </c>
      <c r="P68" s="196">
        <v>1.7</v>
      </c>
      <c r="Q68" s="196">
        <v>0.08</v>
      </c>
      <c r="R68" s="196">
        <v>0.36</v>
      </c>
      <c r="S68" s="196">
        <v>0.22</v>
      </c>
      <c r="T68" s="196">
        <v>0</v>
      </c>
      <c r="U68" s="196">
        <v>10.99</v>
      </c>
      <c r="V68" s="196">
        <v>0.17</v>
      </c>
      <c r="W68" s="196">
        <v>0.38</v>
      </c>
      <c r="X68" s="196">
        <v>0.83</v>
      </c>
      <c r="Y68" s="196">
        <v>0</v>
      </c>
      <c r="Z68" s="196">
        <v>1.77</v>
      </c>
      <c r="AA68" s="196">
        <v>0.51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14.01</v>
      </c>
      <c r="AL68" s="196">
        <v>0</v>
      </c>
      <c r="AM68" s="196">
        <v>0</v>
      </c>
      <c r="AN68" s="196">
        <v>0</v>
      </c>
      <c r="AO68" s="196">
        <v>150.75</v>
      </c>
      <c r="AP68" s="196">
        <v>0</v>
      </c>
      <c r="AQ68" s="196">
        <v>0</v>
      </c>
      <c r="AR68" s="196">
        <v>0</v>
      </c>
      <c r="AS68" s="196">
        <v>5.52</v>
      </c>
      <c r="AT68" s="196">
        <v>10.58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9.6</v>
      </c>
      <c r="D69" s="196">
        <v>0</v>
      </c>
      <c r="E69" s="196">
        <v>0</v>
      </c>
      <c r="F69" s="196">
        <v>10.76</v>
      </c>
      <c r="G69" s="196">
        <v>0</v>
      </c>
      <c r="H69" s="196">
        <v>0</v>
      </c>
      <c r="I69" s="196">
        <v>10.58</v>
      </c>
      <c r="J69" s="196">
        <v>0</v>
      </c>
      <c r="K69" s="196">
        <v>2.73</v>
      </c>
      <c r="L69" s="196">
        <v>2.17</v>
      </c>
      <c r="M69" s="196">
        <v>0</v>
      </c>
      <c r="N69" s="196">
        <v>0</v>
      </c>
      <c r="O69" s="196">
        <v>1.67</v>
      </c>
      <c r="P69" s="196">
        <v>1.7</v>
      </c>
      <c r="Q69" s="196">
        <v>0.08</v>
      </c>
      <c r="R69" s="196">
        <v>0.36</v>
      </c>
      <c r="S69" s="196">
        <v>0.22</v>
      </c>
      <c r="T69" s="196">
        <v>0</v>
      </c>
      <c r="U69" s="196">
        <v>10.99</v>
      </c>
      <c r="V69" s="196">
        <v>0.17</v>
      </c>
      <c r="W69" s="196">
        <v>0.38</v>
      </c>
      <c r="X69" s="196">
        <v>0.83</v>
      </c>
      <c r="Y69" s="196">
        <v>0</v>
      </c>
      <c r="Z69" s="196">
        <v>1.77</v>
      </c>
      <c r="AA69" s="196">
        <v>0.51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4.32</v>
      </c>
      <c r="AL69" s="196">
        <v>0</v>
      </c>
      <c r="AM69" s="196">
        <v>0</v>
      </c>
      <c r="AN69" s="196">
        <v>0</v>
      </c>
      <c r="AO69" s="196">
        <v>150.75</v>
      </c>
      <c r="AP69" s="196">
        <v>0</v>
      </c>
      <c r="AQ69" s="196">
        <v>0</v>
      </c>
      <c r="AR69" s="196">
        <v>0</v>
      </c>
      <c r="AS69" s="196">
        <v>5.52</v>
      </c>
      <c r="AT69" s="196">
        <v>10.58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9.6</v>
      </c>
      <c r="D70" s="196">
        <v>0</v>
      </c>
      <c r="E70" s="196">
        <v>0</v>
      </c>
      <c r="F70" s="196">
        <v>10.76</v>
      </c>
      <c r="G70" s="196">
        <v>0</v>
      </c>
      <c r="H70" s="196">
        <v>0</v>
      </c>
      <c r="I70" s="196">
        <v>10.58</v>
      </c>
      <c r="J70" s="196">
        <v>0</v>
      </c>
      <c r="K70" s="196">
        <v>2.73</v>
      </c>
      <c r="L70" s="196">
        <v>2.17</v>
      </c>
      <c r="M70" s="196">
        <v>0</v>
      </c>
      <c r="N70" s="196">
        <v>0</v>
      </c>
      <c r="O70" s="196">
        <v>1.67</v>
      </c>
      <c r="P70" s="196">
        <v>1.7</v>
      </c>
      <c r="Q70" s="196">
        <v>0.08</v>
      </c>
      <c r="R70" s="196">
        <v>0.36</v>
      </c>
      <c r="S70" s="196">
        <v>0.22</v>
      </c>
      <c r="T70" s="196">
        <v>0</v>
      </c>
      <c r="U70" s="196">
        <v>10.99</v>
      </c>
      <c r="V70" s="196">
        <v>0.17</v>
      </c>
      <c r="W70" s="196">
        <v>0.38</v>
      </c>
      <c r="X70" s="196">
        <v>0.83</v>
      </c>
      <c r="Y70" s="196">
        <v>0</v>
      </c>
      <c r="Z70" s="196">
        <v>1.77</v>
      </c>
      <c r="AA70" s="196">
        <v>0.51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4.32</v>
      </c>
      <c r="AL70" s="196">
        <v>0</v>
      </c>
      <c r="AM70" s="196">
        <v>0</v>
      </c>
      <c r="AN70" s="196">
        <v>0</v>
      </c>
      <c r="AO70" s="196">
        <v>150.75</v>
      </c>
      <c r="AP70" s="196">
        <v>0</v>
      </c>
      <c r="AQ70" s="196">
        <v>0</v>
      </c>
      <c r="AR70" s="196">
        <v>0</v>
      </c>
      <c r="AS70" s="196">
        <v>5.52</v>
      </c>
      <c r="AT70" s="196">
        <v>10.58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9.6</v>
      </c>
      <c r="D71" s="196">
        <v>0</v>
      </c>
      <c r="E71" s="196">
        <v>0</v>
      </c>
      <c r="F71" s="196">
        <v>10.76</v>
      </c>
      <c r="G71" s="196">
        <v>0</v>
      </c>
      <c r="H71" s="196">
        <v>0</v>
      </c>
      <c r="I71" s="196">
        <v>10.58</v>
      </c>
      <c r="J71" s="196">
        <v>0</v>
      </c>
      <c r="K71" s="196">
        <v>2.73</v>
      </c>
      <c r="L71" s="196">
        <v>2.17</v>
      </c>
      <c r="M71" s="196">
        <v>0</v>
      </c>
      <c r="N71" s="196">
        <v>0</v>
      </c>
      <c r="O71" s="196">
        <v>1.67</v>
      </c>
      <c r="P71" s="196">
        <v>1.63</v>
      </c>
      <c r="Q71" s="196">
        <v>0.08</v>
      </c>
      <c r="R71" s="196">
        <v>0.36</v>
      </c>
      <c r="S71" s="196">
        <v>0.22</v>
      </c>
      <c r="T71" s="196">
        <v>0</v>
      </c>
      <c r="U71" s="196">
        <v>10.99</v>
      </c>
      <c r="V71" s="196">
        <v>0.17</v>
      </c>
      <c r="W71" s="196">
        <v>0.38</v>
      </c>
      <c r="X71" s="196">
        <v>0.83</v>
      </c>
      <c r="Y71" s="196">
        <v>0</v>
      </c>
      <c r="Z71" s="196">
        <v>1.77</v>
      </c>
      <c r="AA71" s="196">
        <v>0.51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2.64</v>
      </c>
      <c r="AL71" s="196">
        <v>0</v>
      </c>
      <c r="AM71" s="196">
        <v>0</v>
      </c>
      <c r="AN71" s="196">
        <v>0</v>
      </c>
      <c r="AO71" s="196">
        <v>150.75</v>
      </c>
      <c r="AP71" s="196">
        <v>0</v>
      </c>
      <c r="AQ71" s="196">
        <v>0</v>
      </c>
      <c r="AR71" s="196">
        <v>0</v>
      </c>
      <c r="AS71" s="196">
        <v>5.52</v>
      </c>
      <c r="AT71" s="196">
        <v>10.58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9.6</v>
      </c>
      <c r="D72" s="196">
        <v>0</v>
      </c>
      <c r="E72" s="196">
        <v>0</v>
      </c>
      <c r="F72" s="196">
        <v>10.76</v>
      </c>
      <c r="G72" s="196">
        <v>0</v>
      </c>
      <c r="H72" s="196">
        <v>0</v>
      </c>
      <c r="I72" s="196">
        <v>10.58</v>
      </c>
      <c r="J72" s="196">
        <v>0</v>
      </c>
      <c r="K72" s="196">
        <v>2.73</v>
      </c>
      <c r="L72" s="196">
        <v>2.17</v>
      </c>
      <c r="M72" s="196">
        <v>0</v>
      </c>
      <c r="N72" s="196">
        <v>0</v>
      </c>
      <c r="O72" s="196">
        <v>1.67</v>
      </c>
      <c r="P72" s="196">
        <v>1.63</v>
      </c>
      <c r="Q72" s="196">
        <v>0.08</v>
      </c>
      <c r="R72" s="196">
        <v>0.36</v>
      </c>
      <c r="S72" s="196">
        <v>0.22</v>
      </c>
      <c r="T72" s="196">
        <v>0</v>
      </c>
      <c r="U72" s="196">
        <v>10.99</v>
      </c>
      <c r="V72" s="196">
        <v>0.17</v>
      </c>
      <c r="W72" s="196">
        <v>0.38</v>
      </c>
      <c r="X72" s="196">
        <v>0.83</v>
      </c>
      <c r="Y72" s="196">
        <v>0</v>
      </c>
      <c r="Z72" s="196">
        <v>1.77</v>
      </c>
      <c r="AA72" s="196">
        <v>0.51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4.32</v>
      </c>
      <c r="AL72" s="196">
        <v>0</v>
      </c>
      <c r="AM72" s="196">
        <v>0</v>
      </c>
      <c r="AN72" s="196">
        <v>0</v>
      </c>
      <c r="AO72" s="196">
        <v>150.75</v>
      </c>
      <c r="AP72" s="196">
        <v>0</v>
      </c>
      <c r="AQ72" s="196">
        <v>0</v>
      </c>
      <c r="AR72" s="196">
        <v>0</v>
      </c>
      <c r="AS72" s="196">
        <v>5.52</v>
      </c>
      <c r="AT72" s="196">
        <v>10.58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9.6</v>
      </c>
      <c r="D73" s="196">
        <v>0</v>
      </c>
      <c r="E73" s="196">
        <v>0</v>
      </c>
      <c r="F73" s="196">
        <v>10.76</v>
      </c>
      <c r="G73" s="196">
        <v>0</v>
      </c>
      <c r="H73" s="196">
        <v>0</v>
      </c>
      <c r="I73" s="196">
        <v>10.58</v>
      </c>
      <c r="J73" s="196">
        <v>0</v>
      </c>
      <c r="K73" s="196">
        <v>2.73</v>
      </c>
      <c r="L73" s="196">
        <v>2.17</v>
      </c>
      <c r="M73" s="196">
        <v>0</v>
      </c>
      <c r="N73" s="196">
        <v>0</v>
      </c>
      <c r="O73" s="196">
        <v>1.67</v>
      </c>
      <c r="P73" s="196">
        <v>1.63</v>
      </c>
      <c r="Q73" s="196">
        <v>0.08</v>
      </c>
      <c r="R73" s="196">
        <v>0.36</v>
      </c>
      <c r="S73" s="196">
        <v>0.22</v>
      </c>
      <c r="T73" s="196">
        <v>0</v>
      </c>
      <c r="U73" s="196">
        <v>10.99</v>
      </c>
      <c r="V73" s="196">
        <v>0.08</v>
      </c>
      <c r="W73" s="196">
        <v>0.38</v>
      </c>
      <c r="X73" s="196">
        <v>0.83</v>
      </c>
      <c r="Y73" s="196">
        <v>0</v>
      </c>
      <c r="Z73" s="196">
        <v>1.77</v>
      </c>
      <c r="AA73" s="196">
        <v>0.51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150.75</v>
      </c>
      <c r="AP73" s="196">
        <v>0</v>
      </c>
      <c r="AQ73" s="196">
        <v>0</v>
      </c>
      <c r="AR73" s="196">
        <v>0</v>
      </c>
      <c r="AS73" s="196">
        <v>5.52</v>
      </c>
      <c r="AT73" s="196">
        <v>10.58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9.6</v>
      </c>
      <c r="D74" s="196">
        <v>0</v>
      </c>
      <c r="E74" s="196">
        <v>0</v>
      </c>
      <c r="F74" s="196">
        <v>10.76</v>
      </c>
      <c r="G74" s="196">
        <v>0</v>
      </c>
      <c r="H74" s="196">
        <v>0</v>
      </c>
      <c r="I74" s="196">
        <v>10.58</v>
      </c>
      <c r="J74" s="196">
        <v>0</v>
      </c>
      <c r="K74" s="196">
        <v>2.73</v>
      </c>
      <c r="L74" s="196">
        <v>2.17</v>
      </c>
      <c r="M74" s="196">
        <v>0</v>
      </c>
      <c r="N74" s="196">
        <v>0</v>
      </c>
      <c r="O74" s="196">
        <v>1.67</v>
      </c>
      <c r="P74" s="196">
        <v>1.63</v>
      </c>
      <c r="Q74" s="196">
        <v>0.08</v>
      </c>
      <c r="R74" s="196">
        <v>0.36</v>
      </c>
      <c r="S74" s="196">
        <v>0.22</v>
      </c>
      <c r="T74" s="196">
        <v>0</v>
      </c>
      <c r="U74" s="196">
        <v>10.99</v>
      </c>
      <c r="V74" s="196">
        <v>0.08</v>
      </c>
      <c r="W74" s="196">
        <v>0.38</v>
      </c>
      <c r="X74" s="196">
        <v>0.83</v>
      </c>
      <c r="Y74" s="196">
        <v>0</v>
      </c>
      <c r="Z74" s="196">
        <v>1.77</v>
      </c>
      <c r="AA74" s="196">
        <v>0.51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150.75</v>
      </c>
      <c r="AP74" s="196">
        <v>0</v>
      </c>
      <c r="AQ74" s="196">
        <v>0</v>
      </c>
      <c r="AR74" s="196">
        <v>0</v>
      </c>
      <c r="AS74" s="196">
        <v>5.52</v>
      </c>
      <c r="AT74" s="196">
        <v>10.58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9.6</v>
      </c>
      <c r="D75" s="196">
        <v>0</v>
      </c>
      <c r="E75" s="196">
        <v>0</v>
      </c>
      <c r="F75" s="196">
        <v>10.76</v>
      </c>
      <c r="G75" s="196">
        <v>0</v>
      </c>
      <c r="H75" s="196">
        <v>0</v>
      </c>
      <c r="I75" s="196">
        <v>10.58</v>
      </c>
      <c r="J75" s="196">
        <v>0</v>
      </c>
      <c r="K75" s="196">
        <v>2.73</v>
      </c>
      <c r="L75" s="196">
        <v>2.17</v>
      </c>
      <c r="M75" s="196">
        <v>0</v>
      </c>
      <c r="N75" s="196">
        <v>0</v>
      </c>
      <c r="O75" s="196">
        <v>1.67</v>
      </c>
      <c r="P75" s="196">
        <v>1.63</v>
      </c>
      <c r="Q75" s="196">
        <v>0</v>
      </c>
      <c r="R75" s="196">
        <v>0.36</v>
      </c>
      <c r="S75" s="196">
        <v>0</v>
      </c>
      <c r="T75" s="196">
        <v>0</v>
      </c>
      <c r="U75" s="196">
        <v>10.99</v>
      </c>
      <c r="V75" s="196">
        <v>0.08</v>
      </c>
      <c r="W75" s="196">
        <v>0.38</v>
      </c>
      <c r="X75" s="196">
        <v>0.83</v>
      </c>
      <c r="Y75" s="196">
        <v>0</v>
      </c>
      <c r="Z75" s="196">
        <v>1.77</v>
      </c>
      <c r="AA75" s="196">
        <v>0.51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150.75</v>
      </c>
      <c r="AP75" s="196">
        <v>0</v>
      </c>
      <c r="AQ75" s="196">
        <v>0</v>
      </c>
      <c r="AR75" s="196">
        <v>0</v>
      </c>
      <c r="AS75" s="196">
        <v>5.52</v>
      </c>
      <c r="AT75" s="196">
        <v>10.58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9.8699999999999992</v>
      </c>
      <c r="D76" s="196">
        <v>0</v>
      </c>
      <c r="E76" s="196">
        <v>0</v>
      </c>
      <c r="F76" s="196">
        <v>10.76</v>
      </c>
      <c r="G76" s="196">
        <v>0</v>
      </c>
      <c r="H76" s="196">
        <v>0</v>
      </c>
      <c r="I76" s="196">
        <v>10.58</v>
      </c>
      <c r="J76" s="196">
        <v>0</v>
      </c>
      <c r="K76" s="196">
        <v>2.73</v>
      </c>
      <c r="L76" s="196">
        <v>2.17</v>
      </c>
      <c r="M76" s="196">
        <v>0</v>
      </c>
      <c r="N76" s="196">
        <v>0</v>
      </c>
      <c r="O76" s="196">
        <v>1.67</v>
      </c>
      <c r="P76" s="196">
        <v>1.63</v>
      </c>
      <c r="Q76" s="196">
        <v>0</v>
      </c>
      <c r="R76" s="196">
        <v>0.36</v>
      </c>
      <c r="S76" s="196">
        <v>0</v>
      </c>
      <c r="T76" s="196">
        <v>0</v>
      </c>
      <c r="U76" s="196">
        <v>10.99</v>
      </c>
      <c r="V76" s="196">
        <v>0.08</v>
      </c>
      <c r="W76" s="196">
        <v>0.38</v>
      </c>
      <c r="X76" s="196">
        <v>0.83</v>
      </c>
      <c r="Y76" s="196">
        <v>0</v>
      </c>
      <c r="Z76" s="196">
        <v>1.77</v>
      </c>
      <c r="AA76" s="196">
        <v>0.51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150.75</v>
      </c>
      <c r="AP76" s="196">
        <v>0</v>
      </c>
      <c r="AQ76" s="196">
        <v>0</v>
      </c>
      <c r="AR76" s="196">
        <v>0</v>
      </c>
      <c r="AS76" s="196">
        <v>5.52</v>
      </c>
      <c r="AT76" s="196">
        <v>10.58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9.8699999999999992</v>
      </c>
      <c r="D77" s="196">
        <v>0</v>
      </c>
      <c r="E77" s="196">
        <v>0</v>
      </c>
      <c r="F77" s="196">
        <v>10.76</v>
      </c>
      <c r="G77" s="196">
        <v>0</v>
      </c>
      <c r="H77" s="196">
        <v>0</v>
      </c>
      <c r="I77" s="196">
        <v>10.58</v>
      </c>
      <c r="J77" s="196">
        <v>0</v>
      </c>
      <c r="K77" s="196">
        <v>2.73</v>
      </c>
      <c r="L77" s="196">
        <v>2.17</v>
      </c>
      <c r="M77" s="196">
        <v>0</v>
      </c>
      <c r="N77" s="196">
        <v>0</v>
      </c>
      <c r="O77" s="196">
        <v>1.67</v>
      </c>
      <c r="P77" s="196">
        <v>1.63</v>
      </c>
      <c r="Q77" s="196">
        <v>0</v>
      </c>
      <c r="R77" s="196">
        <v>0.36</v>
      </c>
      <c r="S77" s="196">
        <v>0</v>
      </c>
      <c r="T77" s="196">
        <v>0</v>
      </c>
      <c r="U77" s="196">
        <v>10.99</v>
      </c>
      <c r="V77" s="196">
        <v>0.08</v>
      </c>
      <c r="W77" s="196">
        <v>0.38</v>
      </c>
      <c r="X77" s="196">
        <v>0.83</v>
      </c>
      <c r="Y77" s="196">
        <v>0</v>
      </c>
      <c r="Z77" s="196">
        <v>1.77</v>
      </c>
      <c r="AA77" s="196">
        <v>0.51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150.75</v>
      </c>
      <c r="AP77" s="196">
        <v>0</v>
      </c>
      <c r="AQ77" s="196">
        <v>0</v>
      </c>
      <c r="AR77" s="196">
        <v>0</v>
      </c>
      <c r="AS77" s="196">
        <v>5.52</v>
      </c>
      <c r="AT77" s="196">
        <v>10.58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9.8699999999999992</v>
      </c>
      <c r="D78" s="196">
        <v>0</v>
      </c>
      <c r="E78" s="196">
        <v>0</v>
      </c>
      <c r="F78" s="196">
        <v>10.76</v>
      </c>
      <c r="G78" s="196">
        <v>0</v>
      </c>
      <c r="H78" s="196">
        <v>0</v>
      </c>
      <c r="I78" s="196">
        <v>10.58</v>
      </c>
      <c r="J78" s="196">
        <v>0</v>
      </c>
      <c r="K78" s="196">
        <v>2.73</v>
      </c>
      <c r="L78" s="196">
        <v>2.17</v>
      </c>
      <c r="M78" s="196">
        <v>0</v>
      </c>
      <c r="N78" s="196">
        <v>0</v>
      </c>
      <c r="O78" s="196">
        <v>1.67</v>
      </c>
      <c r="P78" s="196">
        <v>1.63</v>
      </c>
      <c r="Q78" s="196">
        <v>0</v>
      </c>
      <c r="R78" s="196">
        <v>0.36</v>
      </c>
      <c r="S78" s="196">
        <v>0</v>
      </c>
      <c r="T78" s="196">
        <v>0</v>
      </c>
      <c r="U78" s="196">
        <v>10.99</v>
      </c>
      <c r="V78" s="196">
        <v>0.08</v>
      </c>
      <c r="W78" s="196">
        <v>0.38</v>
      </c>
      <c r="X78" s="196">
        <v>0.83</v>
      </c>
      <c r="Y78" s="196">
        <v>0</v>
      </c>
      <c r="Z78" s="196">
        <v>1.77</v>
      </c>
      <c r="AA78" s="196">
        <v>0.51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150.75</v>
      </c>
      <c r="AP78" s="196">
        <v>0</v>
      </c>
      <c r="AQ78" s="196">
        <v>0</v>
      </c>
      <c r="AR78" s="196">
        <v>0</v>
      </c>
      <c r="AS78" s="196">
        <v>5.52</v>
      </c>
      <c r="AT78" s="196">
        <v>10.58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9.8699999999999992</v>
      </c>
      <c r="D79" s="196">
        <v>0</v>
      </c>
      <c r="E79" s="196">
        <v>0</v>
      </c>
      <c r="F79" s="196">
        <v>10.76</v>
      </c>
      <c r="G79" s="196">
        <v>0</v>
      </c>
      <c r="H79" s="196">
        <v>0</v>
      </c>
      <c r="I79" s="196">
        <v>10.58</v>
      </c>
      <c r="J79" s="196">
        <v>0</v>
      </c>
      <c r="K79" s="196">
        <v>2.73</v>
      </c>
      <c r="L79" s="196">
        <v>2.17</v>
      </c>
      <c r="M79" s="196">
        <v>0</v>
      </c>
      <c r="N79" s="196">
        <v>0</v>
      </c>
      <c r="O79" s="196">
        <v>1.67</v>
      </c>
      <c r="P79" s="196">
        <v>1.63</v>
      </c>
      <c r="Q79" s="196">
        <v>0.08</v>
      </c>
      <c r="R79" s="196">
        <v>0.36</v>
      </c>
      <c r="S79" s="196">
        <v>0.22</v>
      </c>
      <c r="T79" s="196">
        <v>0</v>
      </c>
      <c r="U79" s="196">
        <v>10.99</v>
      </c>
      <c r="V79" s="196">
        <v>0.08</v>
      </c>
      <c r="W79" s="196">
        <v>0.38</v>
      </c>
      <c r="X79" s="196">
        <v>0.83</v>
      </c>
      <c r="Y79" s="196">
        <v>0</v>
      </c>
      <c r="Z79" s="196">
        <v>1.77</v>
      </c>
      <c r="AA79" s="196">
        <v>0.51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150.75</v>
      </c>
      <c r="AP79" s="196">
        <v>0</v>
      </c>
      <c r="AQ79" s="196">
        <v>0</v>
      </c>
      <c r="AR79" s="196">
        <v>0</v>
      </c>
      <c r="AS79" s="196">
        <v>5.52</v>
      </c>
      <c r="AT79" s="196">
        <v>10.58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9.8699999999999992</v>
      </c>
      <c r="D80" s="196">
        <v>0</v>
      </c>
      <c r="E80" s="196">
        <v>0</v>
      </c>
      <c r="F80" s="196">
        <v>16.829999999999998</v>
      </c>
      <c r="G80" s="196">
        <v>0</v>
      </c>
      <c r="H80" s="196">
        <v>0</v>
      </c>
      <c r="I80" s="196">
        <v>10.58</v>
      </c>
      <c r="J80" s="196">
        <v>0</v>
      </c>
      <c r="K80" s="196">
        <v>2.73</v>
      </c>
      <c r="L80" s="196">
        <v>2.17</v>
      </c>
      <c r="M80" s="196">
        <v>0</v>
      </c>
      <c r="N80" s="196">
        <v>0</v>
      </c>
      <c r="O80" s="196">
        <v>1.67</v>
      </c>
      <c r="P80" s="196">
        <v>1.63</v>
      </c>
      <c r="Q80" s="196">
        <v>0.08</v>
      </c>
      <c r="R80" s="196">
        <v>0.36</v>
      </c>
      <c r="S80" s="196">
        <v>0.22</v>
      </c>
      <c r="T80" s="196">
        <v>0</v>
      </c>
      <c r="U80" s="196">
        <v>10.99</v>
      </c>
      <c r="V80" s="196">
        <v>0.08</v>
      </c>
      <c r="W80" s="196">
        <v>0.38</v>
      </c>
      <c r="X80" s="196">
        <v>0.83</v>
      </c>
      <c r="Y80" s="196">
        <v>0</v>
      </c>
      <c r="Z80" s="196">
        <v>1.77</v>
      </c>
      <c r="AA80" s="196">
        <v>0.51</v>
      </c>
      <c r="AB80" s="196">
        <v>0</v>
      </c>
      <c r="AC80" s="196">
        <v>1.23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150.75</v>
      </c>
      <c r="AP80" s="196">
        <v>0</v>
      </c>
      <c r="AQ80" s="196">
        <v>0</v>
      </c>
      <c r="AR80" s="196">
        <v>0</v>
      </c>
      <c r="AS80" s="196">
        <v>0</v>
      </c>
      <c r="AT80" s="196">
        <v>10.58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9.8699999999999992</v>
      </c>
      <c r="D81" s="196">
        <v>0</v>
      </c>
      <c r="E81" s="196">
        <v>0</v>
      </c>
      <c r="F81" s="196">
        <v>16.829999999999998</v>
      </c>
      <c r="G81" s="196">
        <v>0</v>
      </c>
      <c r="H81" s="196">
        <v>0</v>
      </c>
      <c r="I81" s="196">
        <v>10.58</v>
      </c>
      <c r="J81" s="196">
        <v>0</v>
      </c>
      <c r="K81" s="196">
        <v>2.73</v>
      </c>
      <c r="L81" s="196">
        <v>2.17</v>
      </c>
      <c r="M81" s="196">
        <v>0</v>
      </c>
      <c r="N81" s="196">
        <v>0</v>
      </c>
      <c r="O81" s="196">
        <v>1.67</v>
      </c>
      <c r="P81" s="196">
        <v>1.63</v>
      </c>
      <c r="Q81" s="196">
        <v>0.08</v>
      </c>
      <c r="R81" s="196">
        <v>0.28000000000000003</v>
      </c>
      <c r="S81" s="196">
        <v>0.22</v>
      </c>
      <c r="T81" s="196">
        <v>0</v>
      </c>
      <c r="U81" s="196">
        <v>10.99</v>
      </c>
      <c r="V81" s="196">
        <v>0.08</v>
      </c>
      <c r="W81" s="196">
        <v>0.38</v>
      </c>
      <c r="X81" s="196">
        <v>0.83</v>
      </c>
      <c r="Y81" s="196">
        <v>0</v>
      </c>
      <c r="Z81" s="196">
        <v>1.77</v>
      </c>
      <c r="AA81" s="196">
        <v>0.51</v>
      </c>
      <c r="AB81" s="196">
        <v>0</v>
      </c>
      <c r="AC81" s="196">
        <v>1.23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150.75</v>
      </c>
      <c r="AP81" s="196">
        <v>0</v>
      </c>
      <c r="AQ81" s="196">
        <v>0</v>
      </c>
      <c r="AR81" s="196">
        <v>0</v>
      </c>
      <c r="AS81" s="196">
        <v>0</v>
      </c>
      <c r="AT81" s="196">
        <v>10.58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9.8699999999999992</v>
      </c>
      <c r="D82" s="196">
        <v>0</v>
      </c>
      <c r="E82" s="196">
        <v>0</v>
      </c>
      <c r="F82" s="196">
        <v>16.829999999999998</v>
      </c>
      <c r="G82" s="196">
        <v>0</v>
      </c>
      <c r="H82" s="196">
        <v>0</v>
      </c>
      <c r="I82" s="196">
        <v>10.58</v>
      </c>
      <c r="J82" s="196">
        <v>0</v>
      </c>
      <c r="K82" s="196">
        <v>2.73</v>
      </c>
      <c r="L82" s="196">
        <v>2.17</v>
      </c>
      <c r="M82" s="196">
        <v>0</v>
      </c>
      <c r="N82" s="196">
        <v>0</v>
      </c>
      <c r="O82" s="196">
        <v>1.67</v>
      </c>
      <c r="P82" s="196">
        <v>1.63</v>
      </c>
      <c r="Q82" s="196">
        <v>0.08</v>
      </c>
      <c r="R82" s="196">
        <v>0.28000000000000003</v>
      </c>
      <c r="S82" s="196">
        <v>0.22</v>
      </c>
      <c r="T82" s="196">
        <v>0</v>
      </c>
      <c r="U82" s="196">
        <v>10.99</v>
      </c>
      <c r="V82" s="196">
        <v>0.08</v>
      </c>
      <c r="W82" s="196">
        <v>0.38</v>
      </c>
      <c r="X82" s="196">
        <v>0.83</v>
      </c>
      <c r="Y82" s="196">
        <v>0</v>
      </c>
      <c r="Z82" s="196">
        <v>1.77</v>
      </c>
      <c r="AA82" s="196">
        <v>0.51</v>
      </c>
      <c r="AB82" s="196">
        <v>0</v>
      </c>
      <c r="AC82" s="196">
        <v>1.23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150.75</v>
      </c>
      <c r="AP82" s="196">
        <v>0</v>
      </c>
      <c r="AQ82" s="196">
        <v>0</v>
      </c>
      <c r="AR82" s="196">
        <v>0</v>
      </c>
      <c r="AS82" s="196">
        <v>0</v>
      </c>
      <c r="AT82" s="196">
        <v>10.58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</v>
      </c>
      <c r="D83" s="196">
        <v>0</v>
      </c>
      <c r="E83" s="196">
        <v>0</v>
      </c>
      <c r="F83" s="196">
        <v>16.829999999999998</v>
      </c>
      <c r="G83" s="196">
        <v>0</v>
      </c>
      <c r="H83" s="196">
        <v>0</v>
      </c>
      <c r="I83" s="196">
        <v>10.86</v>
      </c>
      <c r="J83" s="196">
        <v>0</v>
      </c>
      <c r="K83" s="196">
        <v>2.73</v>
      </c>
      <c r="L83" s="196">
        <v>2.17</v>
      </c>
      <c r="M83" s="196">
        <v>0</v>
      </c>
      <c r="N83" s="196">
        <v>0</v>
      </c>
      <c r="O83" s="196">
        <v>1.67</v>
      </c>
      <c r="P83" s="196">
        <v>1.63</v>
      </c>
      <c r="Q83" s="196">
        <v>0.08</v>
      </c>
      <c r="R83" s="196">
        <v>0.28000000000000003</v>
      </c>
      <c r="S83" s="196">
        <v>0.22</v>
      </c>
      <c r="T83" s="196">
        <v>0</v>
      </c>
      <c r="U83" s="196">
        <v>10.99</v>
      </c>
      <c r="V83" s="196">
        <v>0.08</v>
      </c>
      <c r="W83" s="196">
        <v>0.38</v>
      </c>
      <c r="X83" s="196">
        <v>0.83</v>
      </c>
      <c r="Y83" s="196">
        <v>0</v>
      </c>
      <c r="Z83" s="196">
        <v>1.77</v>
      </c>
      <c r="AA83" s="196">
        <v>0.51</v>
      </c>
      <c r="AB83" s="196">
        <v>0</v>
      </c>
      <c r="AC83" s="196">
        <v>0.96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150.75</v>
      </c>
      <c r="AP83" s="196">
        <v>0</v>
      </c>
      <c r="AQ83" s="196">
        <v>0</v>
      </c>
      <c r="AR83" s="196">
        <v>0</v>
      </c>
      <c r="AS83" s="196">
        <v>0</v>
      </c>
      <c r="AT83" s="196">
        <v>10.86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</v>
      </c>
      <c r="D84" s="196">
        <v>0</v>
      </c>
      <c r="E84" s="196">
        <v>0</v>
      </c>
      <c r="F84" s="196">
        <v>16.829999999999998</v>
      </c>
      <c r="G84" s="196">
        <v>0</v>
      </c>
      <c r="H84" s="196">
        <v>0</v>
      </c>
      <c r="I84" s="196">
        <v>10.86</v>
      </c>
      <c r="J84" s="196">
        <v>0</v>
      </c>
      <c r="K84" s="196">
        <v>2.73</v>
      </c>
      <c r="L84" s="196">
        <v>2.17</v>
      </c>
      <c r="M84" s="196">
        <v>0</v>
      </c>
      <c r="N84" s="196">
        <v>0</v>
      </c>
      <c r="O84" s="196">
        <v>1.67</v>
      </c>
      <c r="P84" s="196">
        <v>1.63</v>
      </c>
      <c r="Q84" s="196">
        <v>0.08</v>
      </c>
      <c r="R84" s="196">
        <v>0.28000000000000003</v>
      </c>
      <c r="S84" s="196">
        <v>0.22</v>
      </c>
      <c r="T84" s="196">
        <v>0</v>
      </c>
      <c r="U84" s="196">
        <v>10.99</v>
      </c>
      <c r="V84" s="196">
        <v>0.08</v>
      </c>
      <c r="W84" s="196">
        <v>0.38</v>
      </c>
      <c r="X84" s="196">
        <v>0.83</v>
      </c>
      <c r="Y84" s="196">
        <v>0</v>
      </c>
      <c r="Z84" s="196">
        <v>1.77</v>
      </c>
      <c r="AA84" s="196">
        <v>0.51</v>
      </c>
      <c r="AB84" s="196">
        <v>0</v>
      </c>
      <c r="AC84" s="196">
        <v>0.96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150.75</v>
      </c>
      <c r="AP84" s="196">
        <v>0</v>
      </c>
      <c r="AQ84" s="196">
        <v>0</v>
      </c>
      <c r="AR84" s="196">
        <v>0</v>
      </c>
      <c r="AS84" s="196">
        <v>0</v>
      </c>
      <c r="AT84" s="196">
        <v>10.86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</v>
      </c>
      <c r="D85" s="196">
        <v>0</v>
      </c>
      <c r="E85" s="196">
        <v>0</v>
      </c>
      <c r="F85" s="196">
        <v>16.829999999999998</v>
      </c>
      <c r="G85" s="196">
        <v>0</v>
      </c>
      <c r="H85" s="196">
        <v>0</v>
      </c>
      <c r="I85" s="196">
        <v>10.86</v>
      </c>
      <c r="J85" s="196">
        <v>0</v>
      </c>
      <c r="K85" s="196">
        <v>2.73</v>
      </c>
      <c r="L85" s="196">
        <v>2.17</v>
      </c>
      <c r="M85" s="196">
        <v>0</v>
      </c>
      <c r="N85" s="196">
        <v>0</v>
      </c>
      <c r="O85" s="196">
        <v>1.67</v>
      </c>
      <c r="P85" s="196">
        <v>1.63</v>
      </c>
      <c r="Q85" s="196">
        <v>0.08</v>
      </c>
      <c r="R85" s="196">
        <v>0.28000000000000003</v>
      </c>
      <c r="S85" s="196">
        <v>0.22</v>
      </c>
      <c r="T85" s="196">
        <v>0</v>
      </c>
      <c r="U85" s="196">
        <v>10.99</v>
      </c>
      <c r="V85" s="196">
        <v>0.08</v>
      </c>
      <c r="W85" s="196">
        <v>0.38</v>
      </c>
      <c r="X85" s="196">
        <v>0.83</v>
      </c>
      <c r="Y85" s="196">
        <v>0</v>
      </c>
      <c r="Z85" s="196">
        <v>1.77</v>
      </c>
      <c r="AA85" s="196">
        <v>0.51</v>
      </c>
      <c r="AB85" s="196">
        <v>0</v>
      </c>
      <c r="AC85" s="196">
        <v>0.96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150.75</v>
      </c>
      <c r="AP85" s="196">
        <v>0</v>
      </c>
      <c r="AQ85" s="196">
        <v>0</v>
      </c>
      <c r="AR85" s="196">
        <v>0</v>
      </c>
      <c r="AS85" s="196">
        <v>0</v>
      </c>
      <c r="AT85" s="196">
        <v>10.86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</v>
      </c>
      <c r="D86" s="196">
        <v>0</v>
      </c>
      <c r="E86" s="196">
        <v>0</v>
      </c>
      <c r="F86" s="196">
        <v>16.829999999999998</v>
      </c>
      <c r="G86" s="196">
        <v>0</v>
      </c>
      <c r="H86" s="196">
        <v>0</v>
      </c>
      <c r="I86" s="196">
        <v>10.86</v>
      </c>
      <c r="J86" s="196">
        <v>0</v>
      </c>
      <c r="K86" s="196">
        <v>2.73</v>
      </c>
      <c r="L86" s="196">
        <v>2.17</v>
      </c>
      <c r="M86" s="196">
        <v>0</v>
      </c>
      <c r="N86" s="196">
        <v>0</v>
      </c>
      <c r="O86" s="196">
        <v>1.67</v>
      </c>
      <c r="P86" s="196">
        <v>1.63</v>
      </c>
      <c r="Q86" s="196">
        <v>0.08</v>
      </c>
      <c r="R86" s="196">
        <v>0.28000000000000003</v>
      </c>
      <c r="S86" s="196">
        <v>0.22</v>
      </c>
      <c r="T86" s="196">
        <v>0</v>
      </c>
      <c r="U86" s="196">
        <v>10.99</v>
      </c>
      <c r="V86" s="196">
        <v>0.08</v>
      </c>
      <c r="W86" s="196">
        <v>0.38</v>
      </c>
      <c r="X86" s="196">
        <v>0.83</v>
      </c>
      <c r="Y86" s="196">
        <v>0</v>
      </c>
      <c r="Z86" s="196">
        <v>1.77</v>
      </c>
      <c r="AA86" s="196">
        <v>0.51</v>
      </c>
      <c r="AB86" s="196">
        <v>0</v>
      </c>
      <c r="AC86" s="196">
        <v>0.96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150.75</v>
      </c>
      <c r="AP86" s="196">
        <v>0</v>
      </c>
      <c r="AQ86" s="196">
        <v>0</v>
      </c>
      <c r="AR86" s="196">
        <v>0</v>
      </c>
      <c r="AS86" s="196">
        <v>0</v>
      </c>
      <c r="AT86" s="196">
        <v>10.86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</v>
      </c>
      <c r="D87" s="196">
        <v>0</v>
      </c>
      <c r="E87" s="196">
        <v>0</v>
      </c>
      <c r="F87" s="196">
        <v>16.829999999999998</v>
      </c>
      <c r="G87" s="196">
        <v>0</v>
      </c>
      <c r="H87" s="196">
        <v>0</v>
      </c>
      <c r="I87" s="196">
        <v>10.86</v>
      </c>
      <c r="J87" s="196">
        <v>0</v>
      </c>
      <c r="K87" s="196">
        <v>2.73</v>
      </c>
      <c r="L87" s="196">
        <v>2.17</v>
      </c>
      <c r="M87" s="196">
        <v>0</v>
      </c>
      <c r="N87" s="196">
        <v>0</v>
      </c>
      <c r="O87" s="196">
        <v>1.67</v>
      </c>
      <c r="P87" s="196">
        <v>1.38</v>
      </c>
      <c r="Q87" s="196">
        <v>0.08</v>
      </c>
      <c r="R87" s="196">
        <v>0.28000000000000003</v>
      </c>
      <c r="S87" s="196">
        <v>0.22</v>
      </c>
      <c r="T87" s="196">
        <v>0</v>
      </c>
      <c r="U87" s="196">
        <v>10.99</v>
      </c>
      <c r="V87" s="196">
        <v>0.08</v>
      </c>
      <c r="W87" s="196">
        <v>0.38</v>
      </c>
      <c r="X87" s="196">
        <v>0.83</v>
      </c>
      <c r="Y87" s="196">
        <v>0</v>
      </c>
      <c r="Z87" s="196">
        <v>1.77</v>
      </c>
      <c r="AA87" s="196">
        <v>0.51</v>
      </c>
      <c r="AB87" s="196">
        <v>0</v>
      </c>
      <c r="AC87" s="196">
        <v>0.96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150.75</v>
      </c>
      <c r="AP87" s="196">
        <v>0</v>
      </c>
      <c r="AQ87" s="196">
        <v>0</v>
      </c>
      <c r="AR87" s="196">
        <v>0</v>
      </c>
      <c r="AS87" s="196">
        <v>0</v>
      </c>
      <c r="AT87" s="196">
        <v>10.86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</v>
      </c>
      <c r="D88" s="196">
        <v>0</v>
      </c>
      <c r="E88" s="196">
        <v>0</v>
      </c>
      <c r="F88" s="196">
        <v>16.96</v>
      </c>
      <c r="G88" s="196">
        <v>0</v>
      </c>
      <c r="H88" s="196">
        <v>0</v>
      </c>
      <c r="I88" s="196">
        <v>10.86</v>
      </c>
      <c r="J88" s="196">
        <v>0</v>
      </c>
      <c r="K88" s="196">
        <v>2.73</v>
      </c>
      <c r="L88" s="196">
        <v>2.17</v>
      </c>
      <c r="M88" s="196">
        <v>0</v>
      </c>
      <c r="N88" s="196">
        <v>0</v>
      </c>
      <c r="O88" s="196">
        <v>1.67</v>
      </c>
      <c r="P88" s="196">
        <v>1.38</v>
      </c>
      <c r="Q88" s="196">
        <v>0.08</v>
      </c>
      <c r="R88" s="196">
        <v>0.28000000000000003</v>
      </c>
      <c r="S88" s="196">
        <v>0.22</v>
      </c>
      <c r="T88" s="196">
        <v>0</v>
      </c>
      <c r="U88" s="196">
        <v>10.99</v>
      </c>
      <c r="V88" s="196">
        <v>0.08</v>
      </c>
      <c r="W88" s="196">
        <v>0.38</v>
      </c>
      <c r="X88" s="196">
        <v>0.83</v>
      </c>
      <c r="Y88" s="196">
        <v>0</v>
      </c>
      <c r="Z88" s="196">
        <v>1.77</v>
      </c>
      <c r="AA88" s="196">
        <v>0.51</v>
      </c>
      <c r="AB88" s="196">
        <v>0</v>
      </c>
      <c r="AC88" s="196">
        <v>0.96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150.75</v>
      </c>
      <c r="AP88" s="196">
        <v>0</v>
      </c>
      <c r="AQ88" s="196">
        <v>0</v>
      </c>
      <c r="AR88" s="196">
        <v>0</v>
      </c>
      <c r="AS88" s="196">
        <v>0</v>
      </c>
      <c r="AT88" s="196">
        <v>10.86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</v>
      </c>
      <c r="D89" s="196">
        <v>0</v>
      </c>
      <c r="E89" s="196">
        <v>0</v>
      </c>
      <c r="F89" s="196">
        <v>16.96</v>
      </c>
      <c r="G89" s="196">
        <v>0</v>
      </c>
      <c r="H89" s="196">
        <v>0</v>
      </c>
      <c r="I89" s="196">
        <v>10.86</v>
      </c>
      <c r="J89" s="196">
        <v>0</v>
      </c>
      <c r="K89" s="196">
        <v>2.73</v>
      </c>
      <c r="L89" s="196">
        <v>2.17</v>
      </c>
      <c r="M89" s="196">
        <v>0</v>
      </c>
      <c r="N89" s="196">
        <v>0</v>
      </c>
      <c r="O89" s="196">
        <v>1.67</v>
      </c>
      <c r="P89" s="196">
        <v>1.81</v>
      </c>
      <c r="Q89" s="196">
        <v>0.08</v>
      </c>
      <c r="R89" s="196">
        <v>0.28000000000000003</v>
      </c>
      <c r="S89" s="196">
        <v>0.22</v>
      </c>
      <c r="T89" s="196">
        <v>0</v>
      </c>
      <c r="U89" s="196">
        <v>10.99</v>
      </c>
      <c r="V89" s="196">
        <v>0.08</v>
      </c>
      <c r="W89" s="196">
        <v>0.38</v>
      </c>
      <c r="X89" s="196">
        <v>0.83</v>
      </c>
      <c r="Y89" s="196">
        <v>0</v>
      </c>
      <c r="Z89" s="196">
        <v>1.77</v>
      </c>
      <c r="AA89" s="196">
        <v>0.51</v>
      </c>
      <c r="AB89" s="196">
        <v>0</v>
      </c>
      <c r="AC89" s="196">
        <v>0.96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150.75</v>
      </c>
      <c r="AP89" s="196">
        <v>0</v>
      </c>
      <c r="AQ89" s="196">
        <v>0</v>
      </c>
      <c r="AR89" s="196">
        <v>0</v>
      </c>
      <c r="AS89" s="196">
        <v>0</v>
      </c>
      <c r="AT89" s="196">
        <v>10.86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</v>
      </c>
      <c r="D90" s="196">
        <v>0</v>
      </c>
      <c r="E90" s="196">
        <v>0</v>
      </c>
      <c r="F90" s="196">
        <v>16.96</v>
      </c>
      <c r="G90" s="196">
        <v>0</v>
      </c>
      <c r="H90" s="196">
        <v>0</v>
      </c>
      <c r="I90" s="196">
        <v>10.86</v>
      </c>
      <c r="J90" s="196">
        <v>0</v>
      </c>
      <c r="K90" s="196">
        <v>2.73</v>
      </c>
      <c r="L90" s="196">
        <v>2.17</v>
      </c>
      <c r="M90" s="196">
        <v>0</v>
      </c>
      <c r="N90" s="196">
        <v>0</v>
      </c>
      <c r="O90" s="196">
        <v>1.67</v>
      </c>
      <c r="P90" s="196">
        <v>1.46</v>
      </c>
      <c r="Q90" s="196">
        <v>0.08</v>
      </c>
      <c r="R90" s="196">
        <v>0.28000000000000003</v>
      </c>
      <c r="S90" s="196">
        <v>0.22</v>
      </c>
      <c r="T90" s="196">
        <v>0</v>
      </c>
      <c r="U90" s="196">
        <v>10.99</v>
      </c>
      <c r="V90" s="196">
        <v>0.08</v>
      </c>
      <c r="W90" s="196">
        <v>0.38</v>
      </c>
      <c r="X90" s="196">
        <v>0.83</v>
      </c>
      <c r="Y90" s="196">
        <v>0</v>
      </c>
      <c r="Z90" s="196">
        <v>1.77</v>
      </c>
      <c r="AA90" s="196">
        <v>0.51</v>
      </c>
      <c r="AB90" s="196">
        <v>0</v>
      </c>
      <c r="AC90" s="196">
        <v>0.96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150.75</v>
      </c>
      <c r="AP90" s="196">
        <v>0</v>
      </c>
      <c r="AQ90" s="196">
        <v>0</v>
      </c>
      <c r="AR90" s="196">
        <v>0</v>
      </c>
      <c r="AS90" s="196">
        <v>0</v>
      </c>
      <c r="AT90" s="196">
        <v>10.86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10.130000000000001</v>
      </c>
      <c r="D91" s="196">
        <v>0</v>
      </c>
      <c r="E91" s="196">
        <v>0</v>
      </c>
      <c r="F91" s="196">
        <v>16.96</v>
      </c>
      <c r="G91" s="196">
        <v>0</v>
      </c>
      <c r="H91" s="196">
        <v>0</v>
      </c>
      <c r="I91" s="196">
        <v>10.86</v>
      </c>
      <c r="J91" s="196">
        <v>0</v>
      </c>
      <c r="K91" s="196">
        <v>2.73</v>
      </c>
      <c r="L91" s="196">
        <v>2.17</v>
      </c>
      <c r="M91" s="196">
        <v>0</v>
      </c>
      <c r="N91" s="196">
        <v>0</v>
      </c>
      <c r="O91" s="196">
        <v>1.67</v>
      </c>
      <c r="P91" s="196">
        <v>1.46</v>
      </c>
      <c r="Q91" s="196">
        <v>0.08</v>
      </c>
      <c r="R91" s="196">
        <v>0.28000000000000003</v>
      </c>
      <c r="S91" s="196">
        <v>0.22</v>
      </c>
      <c r="T91" s="196">
        <v>0</v>
      </c>
      <c r="U91" s="196">
        <v>10.99</v>
      </c>
      <c r="V91" s="196">
        <v>0.08</v>
      </c>
      <c r="W91" s="196">
        <v>0.38</v>
      </c>
      <c r="X91" s="196">
        <v>0.83</v>
      </c>
      <c r="Y91" s="196">
        <v>0</v>
      </c>
      <c r="Z91" s="196">
        <v>5.83</v>
      </c>
      <c r="AA91" s="196">
        <v>0.51</v>
      </c>
      <c r="AB91" s="196">
        <v>0</v>
      </c>
      <c r="AC91" s="196">
        <v>0.96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150.75</v>
      </c>
      <c r="AP91" s="196">
        <v>0</v>
      </c>
      <c r="AQ91" s="196">
        <v>0</v>
      </c>
      <c r="AR91" s="196">
        <v>0</v>
      </c>
      <c r="AS91" s="196">
        <v>0</v>
      </c>
      <c r="AT91" s="196">
        <v>10.86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10.130000000000001</v>
      </c>
      <c r="D92" s="196">
        <v>0</v>
      </c>
      <c r="E92" s="196">
        <v>0</v>
      </c>
      <c r="F92" s="196">
        <v>16.96</v>
      </c>
      <c r="G92" s="196">
        <v>0</v>
      </c>
      <c r="H92" s="196">
        <v>0</v>
      </c>
      <c r="I92" s="196">
        <v>10.86</v>
      </c>
      <c r="J92" s="196">
        <v>0</v>
      </c>
      <c r="K92" s="196">
        <v>2.73</v>
      </c>
      <c r="L92" s="196">
        <v>2.17</v>
      </c>
      <c r="M92" s="196">
        <v>0</v>
      </c>
      <c r="N92" s="196">
        <v>0</v>
      </c>
      <c r="O92" s="196">
        <v>1.67</v>
      </c>
      <c r="P92" s="196">
        <v>1.46</v>
      </c>
      <c r="Q92" s="196">
        <v>0.08</v>
      </c>
      <c r="R92" s="196">
        <v>0.28000000000000003</v>
      </c>
      <c r="S92" s="196">
        <v>0.22</v>
      </c>
      <c r="T92" s="196">
        <v>0</v>
      </c>
      <c r="U92" s="196">
        <v>10.99</v>
      </c>
      <c r="V92" s="196">
        <v>0.08</v>
      </c>
      <c r="W92" s="196">
        <v>0.38</v>
      </c>
      <c r="X92" s="196">
        <v>0.83</v>
      </c>
      <c r="Y92" s="196">
        <v>0</v>
      </c>
      <c r="Z92" s="196">
        <v>5.83</v>
      </c>
      <c r="AA92" s="196">
        <v>0.51</v>
      </c>
      <c r="AB92" s="196">
        <v>0</v>
      </c>
      <c r="AC92" s="196">
        <v>0.96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150.75</v>
      </c>
      <c r="AP92" s="196">
        <v>0</v>
      </c>
      <c r="AQ92" s="196">
        <v>0</v>
      </c>
      <c r="AR92" s="196">
        <v>0</v>
      </c>
      <c r="AS92" s="196">
        <v>0</v>
      </c>
      <c r="AT92" s="196">
        <v>10.86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10.130000000000001</v>
      </c>
      <c r="D93" s="196">
        <v>0</v>
      </c>
      <c r="E93" s="196">
        <v>0</v>
      </c>
      <c r="F93" s="196">
        <v>16.96</v>
      </c>
      <c r="G93" s="196">
        <v>0</v>
      </c>
      <c r="H93" s="196">
        <v>0</v>
      </c>
      <c r="I93" s="196">
        <v>10.86</v>
      </c>
      <c r="J93" s="196">
        <v>0</v>
      </c>
      <c r="K93" s="196">
        <v>2.73</v>
      </c>
      <c r="L93" s="196">
        <v>2.17</v>
      </c>
      <c r="M93" s="196">
        <v>0</v>
      </c>
      <c r="N93" s="196">
        <v>0</v>
      </c>
      <c r="O93" s="196">
        <v>1.67</v>
      </c>
      <c r="P93" s="196">
        <v>1.46</v>
      </c>
      <c r="Q93" s="196">
        <v>0.09</v>
      </c>
      <c r="R93" s="196">
        <v>0</v>
      </c>
      <c r="S93" s="196">
        <v>0</v>
      </c>
      <c r="T93" s="196">
        <v>0</v>
      </c>
      <c r="U93" s="196">
        <v>10.99</v>
      </c>
      <c r="V93" s="196">
        <v>0.08</v>
      </c>
      <c r="W93" s="196">
        <v>0.38</v>
      </c>
      <c r="X93" s="196">
        <v>0.83</v>
      </c>
      <c r="Y93" s="196">
        <v>0</v>
      </c>
      <c r="Z93" s="196">
        <v>1.95</v>
      </c>
      <c r="AA93" s="196">
        <v>0.51</v>
      </c>
      <c r="AB93" s="196">
        <v>0</v>
      </c>
      <c r="AC93" s="196">
        <v>0.96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150.75</v>
      </c>
      <c r="AP93" s="196">
        <v>0</v>
      </c>
      <c r="AQ93" s="196">
        <v>0</v>
      </c>
      <c r="AR93" s="196">
        <v>0</v>
      </c>
      <c r="AS93" s="196">
        <v>0</v>
      </c>
      <c r="AT93" s="196">
        <v>10.86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10.130000000000001</v>
      </c>
      <c r="D94" s="196">
        <v>0</v>
      </c>
      <c r="E94" s="196">
        <v>0</v>
      </c>
      <c r="F94" s="196">
        <v>16.96</v>
      </c>
      <c r="G94" s="196">
        <v>0</v>
      </c>
      <c r="H94" s="196">
        <v>0</v>
      </c>
      <c r="I94" s="196">
        <v>10.86</v>
      </c>
      <c r="J94" s="196">
        <v>0</v>
      </c>
      <c r="K94" s="196">
        <v>2.73</v>
      </c>
      <c r="L94" s="196">
        <v>2.17</v>
      </c>
      <c r="M94" s="196">
        <v>0</v>
      </c>
      <c r="N94" s="196">
        <v>0</v>
      </c>
      <c r="O94" s="196">
        <v>1.67</v>
      </c>
      <c r="P94" s="196">
        <v>1.46</v>
      </c>
      <c r="Q94" s="196">
        <v>0.09</v>
      </c>
      <c r="R94" s="196">
        <v>0.28000000000000003</v>
      </c>
      <c r="S94" s="196">
        <v>0.22</v>
      </c>
      <c r="T94" s="196">
        <v>0</v>
      </c>
      <c r="U94" s="196">
        <v>10.99</v>
      </c>
      <c r="V94" s="196">
        <v>0.08</v>
      </c>
      <c r="W94" s="196">
        <v>0.38</v>
      </c>
      <c r="X94" s="196">
        <v>0.83</v>
      </c>
      <c r="Y94" s="196">
        <v>0</v>
      </c>
      <c r="Z94" s="196">
        <v>1.95</v>
      </c>
      <c r="AA94" s="196">
        <v>0.51</v>
      </c>
      <c r="AB94" s="196">
        <v>0</v>
      </c>
      <c r="AC94" s="196">
        <v>0.96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150.75</v>
      </c>
      <c r="AP94" s="196">
        <v>0</v>
      </c>
      <c r="AQ94" s="196">
        <v>0</v>
      </c>
      <c r="AR94" s="196">
        <v>0</v>
      </c>
      <c r="AS94" s="196">
        <v>0</v>
      </c>
      <c r="AT94" s="196">
        <v>10.86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10.130000000000001</v>
      </c>
      <c r="D95" s="196">
        <v>0</v>
      </c>
      <c r="E95" s="196">
        <v>0</v>
      </c>
      <c r="F95" s="196">
        <v>16.96</v>
      </c>
      <c r="G95" s="196">
        <v>0</v>
      </c>
      <c r="H95" s="196">
        <v>0</v>
      </c>
      <c r="I95" s="196">
        <v>10.86</v>
      </c>
      <c r="J95" s="196">
        <v>0</v>
      </c>
      <c r="K95" s="196">
        <v>2.73</v>
      </c>
      <c r="L95" s="196">
        <v>36.4</v>
      </c>
      <c r="M95" s="196">
        <v>0</v>
      </c>
      <c r="N95" s="196">
        <v>0</v>
      </c>
      <c r="O95" s="196">
        <v>1.67</v>
      </c>
      <c r="P95" s="196">
        <v>1.46</v>
      </c>
      <c r="Q95" s="196">
        <v>1.58</v>
      </c>
      <c r="R95" s="196">
        <v>4.16</v>
      </c>
      <c r="S95" s="196">
        <v>4.7699999999999996</v>
      </c>
      <c r="T95" s="196">
        <v>0</v>
      </c>
      <c r="U95" s="196">
        <v>10.99</v>
      </c>
      <c r="V95" s="196">
        <v>0.08</v>
      </c>
      <c r="W95" s="196">
        <v>0.38</v>
      </c>
      <c r="X95" s="196">
        <v>0.83</v>
      </c>
      <c r="Y95" s="196">
        <v>0</v>
      </c>
      <c r="Z95" s="196">
        <v>1.95</v>
      </c>
      <c r="AA95" s="196">
        <v>0.51</v>
      </c>
      <c r="AB95" s="196">
        <v>0</v>
      </c>
      <c r="AC95" s="196">
        <v>0.96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150.75</v>
      </c>
      <c r="AP95" s="196">
        <v>0</v>
      </c>
      <c r="AQ95" s="196">
        <v>0</v>
      </c>
      <c r="AR95" s="196">
        <v>0</v>
      </c>
      <c r="AS95" s="196">
        <v>0</v>
      </c>
      <c r="AT95" s="196">
        <v>10.86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10.130000000000001</v>
      </c>
      <c r="D96" s="196">
        <v>0</v>
      </c>
      <c r="E96" s="196">
        <v>0</v>
      </c>
      <c r="F96" s="196">
        <v>16.96</v>
      </c>
      <c r="G96" s="196">
        <v>0</v>
      </c>
      <c r="H96" s="196">
        <v>0</v>
      </c>
      <c r="I96" s="196">
        <v>10.86</v>
      </c>
      <c r="J96" s="196">
        <v>0</v>
      </c>
      <c r="K96" s="196">
        <v>2.72</v>
      </c>
      <c r="L96" s="196">
        <v>36.4</v>
      </c>
      <c r="M96" s="196">
        <v>0</v>
      </c>
      <c r="N96" s="196">
        <v>0</v>
      </c>
      <c r="O96" s="196">
        <v>1.67</v>
      </c>
      <c r="P96" s="196">
        <v>1.46</v>
      </c>
      <c r="Q96" s="196">
        <v>1.58</v>
      </c>
      <c r="R96" s="196">
        <v>3.35</v>
      </c>
      <c r="S96" s="196">
        <v>4.7699999999999996</v>
      </c>
      <c r="T96" s="196">
        <v>0</v>
      </c>
      <c r="U96" s="196">
        <v>10.99</v>
      </c>
      <c r="V96" s="196">
        <v>0</v>
      </c>
      <c r="W96" s="196">
        <v>0.38</v>
      </c>
      <c r="X96" s="196">
        <v>0.83</v>
      </c>
      <c r="Y96" s="196">
        <v>0</v>
      </c>
      <c r="Z96" s="196">
        <v>1.95</v>
      </c>
      <c r="AA96" s="196">
        <v>0.51</v>
      </c>
      <c r="AB96" s="196">
        <v>0</v>
      </c>
      <c r="AC96" s="196">
        <v>0.96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150.75</v>
      </c>
      <c r="AP96" s="196">
        <v>0</v>
      </c>
      <c r="AQ96" s="196">
        <v>0</v>
      </c>
      <c r="AR96" s="196">
        <v>0</v>
      </c>
      <c r="AS96" s="196">
        <v>0</v>
      </c>
      <c r="AT96" s="196">
        <v>10.86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10.130000000000001</v>
      </c>
      <c r="D97" s="196">
        <v>0</v>
      </c>
      <c r="E97" s="196">
        <v>0</v>
      </c>
      <c r="F97" s="196">
        <v>16.96</v>
      </c>
      <c r="G97" s="196">
        <v>0</v>
      </c>
      <c r="H97" s="196">
        <v>0</v>
      </c>
      <c r="I97" s="196">
        <v>10.86</v>
      </c>
      <c r="J97" s="196">
        <v>0</v>
      </c>
      <c r="K97" s="196">
        <v>2.72</v>
      </c>
      <c r="L97" s="196">
        <v>36.4</v>
      </c>
      <c r="M97" s="196">
        <v>0</v>
      </c>
      <c r="N97" s="196">
        <v>0</v>
      </c>
      <c r="O97" s="196">
        <v>1.67</v>
      </c>
      <c r="P97" s="196">
        <v>1.46</v>
      </c>
      <c r="Q97" s="196">
        <v>1.58</v>
      </c>
      <c r="R97" s="196">
        <v>4.16</v>
      </c>
      <c r="S97" s="196">
        <v>4.7699999999999996</v>
      </c>
      <c r="T97" s="196">
        <v>0</v>
      </c>
      <c r="U97" s="196">
        <v>10.99</v>
      </c>
      <c r="V97" s="196">
        <v>0</v>
      </c>
      <c r="W97" s="196">
        <v>0</v>
      </c>
      <c r="X97" s="196">
        <v>0.83</v>
      </c>
      <c r="Y97" s="196">
        <v>0</v>
      </c>
      <c r="Z97" s="196">
        <v>1.95</v>
      </c>
      <c r="AA97" s="196">
        <v>0.51</v>
      </c>
      <c r="AB97" s="196">
        <v>0</v>
      </c>
      <c r="AC97" s="196">
        <v>0.96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150.75</v>
      </c>
      <c r="AP97" s="196">
        <v>0</v>
      </c>
      <c r="AQ97" s="196">
        <v>0</v>
      </c>
      <c r="AR97" s="196">
        <v>0</v>
      </c>
      <c r="AS97" s="196">
        <v>0</v>
      </c>
      <c r="AT97" s="196">
        <v>10.86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10.130000000000001</v>
      </c>
      <c r="D98" s="196">
        <v>0</v>
      </c>
      <c r="E98" s="196">
        <v>0</v>
      </c>
      <c r="F98" s="196">
        <v>16.96</v>
      </c>
      <c r="G98" s="196">
        <v>0</v>
      </c>
      <c r="H98" s="196">
        <v>0</v>
      </c>
      <c r="I98" s="196">
        <v>10.86</v>
      </c>
      <c r="J98" s="196">
        <v>0</v>
      </c>
      <c r="K98" s="196">
        <v>2.72</v>
      </c>
      <c r="L98" s="196">
        <v>36.4</v>
      </c>
      <c r="M98" s="196">
        <v>0</v>
      </c>
      <c r="N98" s="196">
        <v>0</v>
      </c>
      <c r="O98" s="196">
        <v>1.67</v>
      </c>
      <c r="P98" s="196">
        <v>1.46</v>
      </c>
      <c r="Q98" s="196">
        <v>1.58</v>
      </c>
      <c r="R98" s="196">
        <v>4.16</v>
      </c>
      <c r="S98" s="196">
        <v>4.7699999999999996</v>
      </c>
      <c r="T98" s="196">
        <v>0</v>
      </c>
      <c r="U98" s="196">
        <v>10.99</v>
      </c>
      <c r="V98" s="196">
        <v>0</v>
      </c>
      <c r="W98" s="196">
        <v>0</v>
      </c>
      <c r="X98" s="196">
        <v>0.83</v>
      </c>
      <c r="Y98" s="196">
        <v>0</v>
      </c>
      <c r="Z98" s="196">
        <v>1.95</v>
      </c>
      <c r="AA98" s="196">
        <v>0.51</v>
      </c>
      <c r="AB98" s="196">
        <v>0</v>
      </c>
      <c r="AC98" s="196">
        <v>0.96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150.75</v>
      </c>
      <c r="AP98" s="196">
        <v>0</v>
      </c>
      <c r="AQ98" s="196">
        <v>0</v>
      </c>
      <c r="AR98" s="196">
        <v>0</v>
      </c>
      <c r="AS98" s="196">
        <v>0</v>
      </c>
      <c r="AT98" s="196">
        <v>10.86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0.24503250000000004</v>
      </c>
      <c r="D99">
        <f t="shared" si="0"/>
        <v>0</v>
      </c>
      <c r="E99">
        <f t="shared" si="0"/>
        <v>0</v>
      </c>
      <c r="F99">
        <f t="shared" si="0"/>
        <v>0.27425500000000003</v>
      </c>
      <c r="G99">
        <f t="shared" si="0"/>
        <v>3.2487500000000009E-2</v>
      </c>
      <c r="H99">
        <f t="shared" si="0"/>
        <v>0</v>
      </c>
      <c r="I99">
        <f t="shared" si="0"/>
        <v>0.2572800000000004</v>
      </c>
      <c r="J99">
        <f t="shared" si="0"/>
        <v>0</v>
      </c>
      <c r="K99">
        <f t="shared" si="0"/>
        <v>0.10024500000000025</v>
      </c>
      <c r="L99">
        <f t="shared" si="0"/>
        <v>0.24048999999999957</v>
      </c>
      <c r="M99">
        <f t="shared" si="0"/>
        <v>0</v>
      </c>
      <c r="N99">
        <f t="shared" si="0"/>
        <v>0.11439000000000007</v>
      </c>
      <c r="O99">
        <f t="shared" si="0"/>
        <v>4.0079999999999963E-2</v>
      </c>
      <c r="P99">
        <f t="shared" si="0"/>
        <v>3.9847500000000029E-2</v>
      </c>
      <c r="Q99">
        <f t="shared" si="0"/>
        <v>1.7864999999999985E-2</v>
      </c>
      <c r="R99">
        <f t="shared" si="0"/>
        <v>3.009499999999999E-2</v>
      </c>
      <c r="S99">
        <f t="shared" si="0"/>
        <v>5.1617500000000004E-2</v>
      </c>
      <c r="T99">
        <f t="shared" si="0"/>
        <v>0</v>
      </c>
      <c r="U99">
        <f t="shared" si="0"/>
        <v>0.26376000000000016</v>
      </c>
      <c r="V99">
        <f t="shared" si="0"/>
        <v>3.5224999999999996E-3</v>
      </c>
      <c r="W99">
        <f t="shared" si="0"/>
        <v>8.8850000000000005E-3</v>
      </c>
      <c r="X99">
        <f t="shared" si="0"/>
        <v>1.971249999999997E-2</v>
      </c>
      <c r="Y99">
        <f t="shared" si="0"/>
        <v>0</v>
      </c>
      <c r="Z99">
        <f t="shared" si="0"/>
        <v>4.9100000000000033E-2</v>
      </c>
      <c r="AA99">
        <f t="shared" si="0"/>
        <v>1.3989999999999969E-2</v>
      </c>
      <c r="AB99">
        <f t="shared" si="0"/>
        <v>0</v>
      </c>
      <c r="AC99">
        <f t="shared" si="0"/>
        <v>2.9459999999999952E-2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0.20526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3.6179999999999999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9.49124999999999E-2</v>
      </c>
      <c r="AT99">
        <f t="shared" si="0"/>
        <v>0.2572800000000004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15.28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15.28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15.28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15.28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15.28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15.28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15.28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15.28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15.28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15.28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15.28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15.28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15.28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15.28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15.28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15.28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15.28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15.28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15.28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15.28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15.28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15.28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15.28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15.28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15.28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15.28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15.28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15.28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15.28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15.28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15.28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15.28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15.28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15.28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15.28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15.28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15.28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15.28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15.28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15.28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15.28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15.28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15.28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15.28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15.28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15.28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15.28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15.28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15.28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15.28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15.28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15.28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15.28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15.28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15.28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15.28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15.28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15.28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15.28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15.28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15.28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15.28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15.28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15.28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0.99</v>
      </c>
      <c r="AL67" s="196">
        <v>0</v>
      </c>
      <c r="AM67" s="196">
        <v>0</v>
      </c>
      <c r="AN67" s="196">
        <v>0</v>
      </c>
      <c r="AO67" s="196">
        <v>15.28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0.99</v>
      </c>
      <c r="AL68" s="196">
        <v>0</v>
      </c>
      <c r="AM68" s="196">
        <v>0</v>
      </c>
      <c r="AN68" s="196">
        <v>0</v>
      </c>
      <c r="AO68" s="196">
        <v>15.28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0.99</v>
      </c>
      <c r="AL69" s="196">
        <v>0</v>
      </c>
      <c r="AM69" s="196">
        <v>0</v>
      </c>
      <c r="AN69" s="196">
        <v>0</v>
      </c>
      <c r="AO69" s="196">
        <v>15.28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0.99</v>
      </c>
      <c r="AL70" s="196">
        <v>0</v>
      </c>
      <c r="AM70" s="196">
        <v>0</v>
      </c>
      <c r="AN70" s="196">
        <v>0</v>
      </c>
      <c r="AO70" s="196">
        <v>15.28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15.28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15.28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15.28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15.28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15.28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15.28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15.28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15.28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15.28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15.28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15.28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15.28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15.28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15.28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15.28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15.28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15.28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15.28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15.28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15.28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15.28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15.28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15.28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15.28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15.28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15.28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15.28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15.28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2.0422500000000045E-2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0.36671999999999944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128.59800000000001</v>
      </c>
      <c r="C3" s="102">
        <f>'IDT-1 Calculation'!DG3</f>
        <v>-64</v>
      </c>
      <c r="D3" s="102">
        <f>'IDT-1 Calculation'!DH3</f>
        <v>0</v>
      </c>
      <c r="E3" s="102">
        <f>'IDT-1 Calculation'!DI3</f>
        <v>0</v>
      </c>
      <c r="F3" s="102">
        <f>'IDT-1 Calculation'!DJ3</f>
        <v>-64.597999999999999</v>
      </c>
      <c r="G3" s="103">
        <f>SUM(B3:F3)</f>
        <v>0</v>
      </c>
    </row>
    <row r="4" spans="1:7">
      <c r="A4" s="98" t="s">
        <v>46</v>
      </c>
      <c r="B4" s="94">
        <f>'IDT-1 Calculation'!DF4</f>
        <v>145.482</v>
      </c>
      <c r="C4" s="94">
        <f>'IDT-1 Calculation'!DG4</f>
        <v>-71</v>
      </c>
      <c r="D4" s="94">
        <f>'IDT-1 Calculation'!DH4</f>
        <v>0</v>
      </c>
      <c r="E4" s="94">
        <f>'IDT-1 Calculation'!DI4</f>
        <v>0</v>
      </c>
      <c r="F4" s="94">
        <f>'IDT-1 Calculation'!DJ4</f>
        <v>-74.481999999999999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150.59</v>
      </c>
      <c r="C5" s="94">
        <f>'IDT-1 Calculation'!DG5</f>
        <v>-76</v>
      </c>
      <c r="D5" s="94">
        <f>'IDT-1 Calculation'!DH5</f>
        <v>0</v>
      </c>
      <c r="E5" s="94">
        <f>'IDT-1 Calculation'!DI5</f>
        <v>0</v>
      </c>
      <c r="F5" s="94">
        <f>'IDT-1 Calculation'!DJ5</f>
        <v>-74.59</v>
      </c>
      <c r="G5" s="99">
        <f t="shared" si="0"/>
        <v>0</v>
      </c>
    </row>
    <row r="6" spans="1:7">
      <c r="A6" s="98" t="s">
        <v>48</v>
      </c>
      <c r="B6" s="94">
        <f>'IDT-1 Calculation'!DF6</f>
        <v>123</v>
      </c>
      <c r="C6" s="94">
        <f>'IDT-1 Calculation'!DG6</f>
        <v>-52.073999999999998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-70.926000000000002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109</v>
      </c>
      <c r="C7" s="94">
        <f>'IDT-1 Calculation'!DG7</f>
        <v>-57.323999999999998</v>
      </c>
      <c r="D7" s="94">
        <f>'IDT-1 Calculation'!DH7</f>
        <v>0</v>
      </c>
      <c r="E7" s="94">
        <f>'IDT-1 Calculation'!DI7</f>
        <v>0</v>
      </c>
      <c r="F7" s="94">
        <f>'IDT-1 Calculation'!DJ7</f>
        <v>-51.676000000000002</v>
      </c>
      <c r="G7" s="99">
        <f t="shared" si="0"/>
        <v>0</v>
      </c>
    </row>
    <row r="8" spans="1:7">
      <c r="A8" s="98" t="s">
        <v>50</v>
      </c>
      <c r="B8" s="94">
        <f>'IDT-1 Calculation'!DF8</f>
        <v>96</v>
      </c>
      <c r="C8" s="94">
        <f>'IDT-1 Calculation'!DG8</f>
        <v>-40.643000000000001</v>
      </c>
      <c r="D8" s="94">
        <f>'IDT-1 Calculation'!DH8</f>
        <v>0</v>
      </c>
      <c r="E8" s="94">
        <f>'IDT-1 Calculation'!DI8</f>
        <v>0</v>
      </c>
      <c r="F8" s="94">
        <f>'IDT-1 Calculation'!DJ8</f>
        <v>-55.356999999999999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99</v>
      </c>
      <c r="C9" s="94">
        <f>'IDT-1 Calculation'!DG9</f>
        <v>-41.912999999999997</v>
      </c>
      <c r="D9" s="94">
        <f>'IDT-1 Calculation'!DH9</f>
        <v>0</v>
      </c>
      <c r="E9" s="94">
        <f>'IDT-1 Calculation'!DI9</f>
        <v>0</v>
      </c>
      <c r="F9" s="94">
        <f>'IDT-1 Calculation'!DJ9</f>
        <v>-57.087000000000003</v>
      </c>
      <c r="G9" s="99">
        <f t="shared" si="0"/>
        <v>0</v>
      </c>
    </row>
    <row r="10" spans="1:7">
      <c r="A10" s="98" t="s">
        <v>52</v>
      </c>
      <c r="B10" s="94">
        <f>'IDT-1 Calculation'!DF10</f>
        <v>96.760999999999996</v>
      </c>
      <c r="C10" s="94">
        <f>'IDT-1 Calculation'!DG10</f>
        <v>-32</v>
      </c>
      <c r="D10" s="94">
        <f>'IDT-1 Calculation'!DH10</f>
        <v>0</v>
      </c>
      <c r="E10" s="94">
        <f>'IDT-1 Calculation'!DI10</f>
        <v>0</v>
      </c>
      <c r="F10" s="94">
        <f>'IDT-1 Calculation'!DJ10</f>
        <v>-64.760999999999996</v>
      </c>
      <c r="G10" s="99">
        <f t="shared" si="0"/>
        <v>0</v>
      </c>
    </row>
    <row r="11" spans="1:7">
      <c r="A11" s="98" t="s">
        <v>53</v>
      </c>
      <c r="B11" s="94">
        <f>'IDT-1 Calculation'!DF11</f>
        <v>118</v>
      </c>
      <c r="C11" s="94">
        <f>'IDT-1 Calculation'!DG11</f>
        <v>-49.957000000000001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-68.043000000000006</v>
      </c>
      <c r="G11" s="99">
        <f t="shared" si="0"/>
        <v>0</v>
      </c>
    </row>
    <row r="12" spans="1:7">
      <c r="A12" s="98" t="s">
        <v>54</v>
      </c>
      <c r="B12" s="94">
        <f>'IDT-1 Calculation'!DF12</f>
        <v>110</v>
      </c>
      <c r="C12" s="94">
        <f>'IDT-1 Calculation'!DG12</f>
        <v>-46.57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-63.43</v>
      </c>
      <c r="G12" s="99">
        <f t="shared" si="0"/>
        <v>0</v>
      </c>
    </row>
    <row r="13" spans="1:7">
      <c r="A13" s="98" t="s">
        <v>55</v>
      </c>
      <c r="B13" s="94">
        <f>'IDT-1 Calculation'!DF13</f>
        <v>107</v>
      </c>
      <c r="C13" s="94">
        <f>'IDT-1 Calculation'!DG13</f>
        <v>-45.3</v>
      </c>
      <c r="D13" s="94">
        <f>'IDT-1 Calculation'!DH13</f>
        <v>0</v>
      </c>
      <c r="E13" s="94">
        <f>'IDT-1 Calculation'!DI13</f>
        <v>0</v>
      </c>
      <c r="F13" s="94">
        <f>'IDT-1 Calculation'!DJ13</f>
        <v>-61.7</v>
      </c>
      <c r="G13" s="99">
        <f t="shared" si="0"/>
        <v>0</v>
      </c>
    </row>
    <row r="14" spans="1:7">
      <c r="A14" s="98" t="s">
        <v>56</v>
      </c>
      <c r="B14" s="94">
        <f>'IDT-1 Calculation'!DF14</f>
        <v>108</v>
      </c>
      <c r="C14" s="94">
        <f>'IDT-1 Calculation'!DG14</f>
        <v>-45.722999999999999</v>
      </c>
      <c r="D14" s="94">
        <f>'IDT-1 Calculation'!DH14</f>
        <v>0</v>
      </c>
      <c r="E14" s="94">
        <f>'IDT-1 Calculation'!DI14</f>
        <v>0</v>
      </c>
      <c r="F14" s="94">
        <f>'IDT-1 Calculation'!DJ14</f>
        <v>-62.277000000000001</v>
      </c>
      <c r="G14" s="99">
        <f t="shared" si="0"/>
        <v>0</v>
      </c>
    </row>
    <row r="15" spans="1:7">
      <c r="A15" s="98" t="s">
        <v>57</v>
      </c>
      <c r="B15" s="94">
        <f>'IDT-1 Calculation'!DF15</f>
        <v>114</v>
      </c>
      <c r="C15" s="94">
        <f>'IDT-1 Calculation'!DG15</f>
        <v>-48.262999999999998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-65.736999999999995</v>
      </c>
      <c r="G15" s="99">
        <f t="shared" si="0"/>
        <v>0</v>
      </c>
    </row>
    <row r="16" spans="1:7">
      <c r="A16" s="98" t="s">
        <v>58</v>
      </c>
      <c r="B16" s="94">
        <f>'IDT-1 Calculation'!DF16</f>
        <v>119</v>
      </c>
      <c r="C16" s="94">
        <f>'IDT-1 Calculation'!DG16</f>
        <v>-50.38</v>
      </c>
      <c r="D16" s="94">
        <f>'IDT-1 Calculation'!DH16</f>
        <v>0</v>
      </c>
      <c r="E16" s="94">
        <f>'IDT-1 Calculation'!DI16</f>
        <v>0</v>
      </c>
      <c r="F16" s="94">
        <f>'IDT-1 Calculation'!DJ16</f>
        <v>-68.62</v>
      </c>
      <c r="G16" s="99">
        <f t="shared" si="0"/>
        <v>0</v>
      </c>
    </row>
    <row r="17" spans="1:7">
      <c r="A17" s="98" t="s">
        <v>59</v>
      </c>
      <c r="B17" s="94">
        <f>'IDT-1 Calculation'!DF17</f>
        <v>109</v>
      </c>
      <c r="C17" s="94">
        <f>'IDT-1 Calculation'!DG17</f>
        <v>-46.146999999999998</v>
      </c>
      <c r="D17" s="94">
        <f>'IDT-1 Calculation'!DH17</f>
        <v>0</v>
      </c>
      <c r="E17" s="94">
        <f>'IDT-1 Calculation'!DI17</f>
        <v>0</v>
      </c>
      <c r="F17" s="94">
        <f>'IDT-1 Calculation'!DJ17</f>
        <v>-62.853000000000002</v>
      </c>
      <c r="G17" s="99">
        <f t="shared" si="0"/>
        <v>0</v>
      </c>
    </row>
    <row r="18" spans="1:7">
      <c r="A18" s="98" t="s">
        <v>60</v>
      </c>
      <c r="B18" s="94">
        <f>'IDT-1 Calculation'!DF18</f>
        <v>114</v>
      </c>
      <c r="C18" s="94">
        <f>'IDT-1 Calculation'!DG18</f>
        <v>-48.262999999999998</v>
      </c>
      <c r="D18" s="94">
        <f>'IDT-1 Calculation'!DH18</f>
        <v>0</v>
      </c>
      <c r="E18" s="94">
        <f>'IDT-1 Calculation'!DI18</f>
        <v>0</v>
      </c>
      <c r="F18" s="94">
        <f>'IDT-1 Calculation'!DJ18</f>
        <v>-65.736999999999995</v>
      </c>
      <c r="G18" s="99">
        <f t="shared" si="0"/>
        <v>0</v>
      </c>
    </row>
    <row r="19" spans="1:7">
      <c r="A19" s="98" t="s">
        <v>61</v>
      </c>
      <c r="B19" s="94">
        <f>'IDT-1 Calculation'!DF19</f>
        <v>125</v>
      </c>
      <c r="C19" s="94">
        <f>'IDT-1 Calculation'!DG19</f>
        <v>-52.92</v>
      </c>
      <c r="D19" s="94">
        <f>'IDT-1 Calculation'!DH19</f>
        <v>0</v>
      </c>
      <c r="E19" s="94">
        <f>'IDT-1 Calculation'!DI19</f>
        <v>0</v>
      </c>
      <c r="F19" s="94">
        <f>'IDT-1 Calculation'!DJ19</f>
        <v>-72.08</v>
      </c>
      <c r="G19" s="99">
        <f t="shared" si="0"/>
        <v>0</v>
      </c>
    </row>
    <row r="20" spans="1:7">
      <c r="A20" s="98" t="s">
        <v>62</v>
      </c>
      <c r="B20" s="94">
        <f>'IDT-1 Calculation'!DF20</f>
        <v>143</v>
      </c>
      <c r="C20" s="94">
        <f>'IDT-1 Calculation'!DG20</f>
        <v>-77.606999999999999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-65.393000000000001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155.322</v>
      </c>
      <c r="C21" s="94">
        <f>'IDT-1 Calculation'!DG21</f>
        <v>-103</v>
      </c>
      <c r="D21" s="94">
        <f>'IDT-1 Calculation'!DH21</f>
        <v>0</v>
      </c>
      <c r="E21" s="94">
        <f>'IDT-1 Calculation'!DI21</f>
        <v>0</v>
      </c>
      <c r="F21" s="94">
        <f>'IDT-1 Calculation'!DJ21</f>
        <v>-52.322000000000003</v>
      </c>
      <c r="G21" s="99">
        <f t="shared" si="0"/>
        <v>0</v>
      </c>
    </row>
    <row r="22" spans="1:7">
      <c r="A22" s="98" t="s">
        <v>64</v>
      </c>
      <c r="B22" s="94">
        <f>'IDT-1 Calculation'!DF22</f>
        <v>184</v>
      </c>
      <c r="C22" s="94">
        <f>'IDT-1 Calculation'!DG22</f>
        <v>-92.567999999999998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-91.432000000000002</v>
      </c>
      <c r="G22" s="99">
        <f t="shared" si="0"/>
        <v>0</v>
      </c>
    </row>
    <row r="23" spans="1:7">
      <c r="A23" s="98" t="s">
        <v>65</v>
      </c>
      <c r="B23" s="94">
        <f>'IDT-1 Calculation'!DF23</f>
        <v>198</v>
      </c>
      <c r="C23" s="94">
        <f>'IDT-1 Calculation'!DG23</f>
        <v>-103.129</v>
      </c>
      <c r="D23" s="94">
        <f>'IDT-1 Calculation'!DH23</f>
        <v>0</v>
      </c>
      <c r="E23" s="94">
        <f>'IDT-1 Calculation'!DI23</f>
        <v>0</v>
      </c>
      <c r="F23" s="94">
        <f>'IDT-1 Calculation'!DJ23</f>
        <v>-94.870999999999995</v>
      </c>
      <c r="G23" s="99">
        <f t="shared" si="0"/>
        <v>0</v>
      </c>
    </row>
    <row r="24" spans="1:7">
      <c r="A24" s="98" t="s">
        <v>66</v>
      </c>
      <c r="B24" s="94">
        <f>'IDT-1 Calculation'!DF24</f>
        <v>218</v>
      </c>
      <c r="C24" s="94">
        <f>'IDT-1 Calculation'!DG24</f>
        <v>-92.293000000000006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-125.70699999999999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243</v>
      </c>
      <c r="C25" s="94">
        <f>'IDT-1 Calculation'!DG25</f>
        <v>-95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-148</v>
      </c>
      <c r="G25" s="99">
        <f t="shared" si="0"/>
        <v>0</v>
      </c>
    </row>
    <row r="26" spans="1:7">
      <c r="A26" s="98" t="s">
        <v>68</v>
      </c>
      <c r="B26" s="94">
        <f>'IDT-1 Calculation'!DF26</f>
        <v>235</v>
      </c>
      <c r="C26" s="94">
        <f>'IDT-1 Calculation'!DG26</f>
        <v>-80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-155</v>
      </c>
      <c r="G26" s="99">
        <f t="shared" si="0"/>
        <v>0</v>
      </c>
    </row>
    <row r="27" spans="1:7">
      <c r="A27" s="98" t="s">
        <v>69</v>
      </c>
      <c r="B27" s="94">
        <f>'IDT-1 Calculation'!DF27</f>
        <v>327</v>
      </c>
      <c r="C27" s="94">
        <f>'IDT-1 Calculation'!DG27</f>
        <v>-5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-322</v>
      </c>
      <c r="G27" s="99">
        <f t="shared" si="0"/>
        <v>0</v>
      </c>
    </row>
    <row r="28" spans="1:7">
      <c r="A28" s="98" t="s">
        <v>70</v>
      </c>
      <c r="B28" s="94">
        <f>'IDT-1 Calculation'!DF28</f>
        <v>294</v>
      </c>
      <c r="C28" s="94">
        <f>'IDT-1 Calculation'!DG28</f>
        <v>15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-309</v>
      </c>
      <c r="G28" s="99">
        <f t="shared" si="0"/>
        <v>0</v>
      </c>
    </row>
    <row r="29" spans="1:7">
      <c r="A29" s="98" t="s">
        <v>71</v>
      </c>
      <c r="B29" s="94">
        <f>'IDT-1 Calculation'!DF29</f>
        <v>292</v>
      </c>
      <c r="C29" s="94">
        <f>'IDT-1 Calculation'!DG29</f>
        <v>40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-332</v>
      </c>
      <c r="G29" s="99">
        <f t="shared" si="0"/>
        <v>0</v>
      </c>
    </row>
    <row r="30" spans="1:7">
      <c r="A30" s="98" t="s">
        <v>72</v>
      </c>
      <c r="B30" s="94">
        <f>'IDT-1 Calculation'!DF30</f>
        <v>293</v>
      </c>
      <c r="C30" s="94">
        <f>'IDT-1 Calculation'!DG30</f>
        <v>50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-343</v>
      </c>
      <c r="G30" s="99">
        <f t="shared" si="0"/>
        <v>0</v>
      </c>
    </row>
    <row r="31" spans="1:7">
      <c r="A31" s="98" t="s">
        <v>73</v>
      </c>
      <c r="B31" s="94">
        <f>'IDT-1 Calculation'!DF31</f>
        <v>304</v>
      </c>
      <c r="C31" s="94">
        <f>'IDT-1 Calculation'!DG31</f>
        <v>45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-349</v>
      </c>
      <c r="G31" s="99">
        <f t="shared" si="0"/>
        <v>0</v>
      </c>
    </row>
    <row r="32" spans="1:7">
      <c r="A32" s="98" t="s">
        <v>74</v>
      </c>
      <c r="B32" s="94">
        <f>'IDT-1 Calculation'!DF32</f>
        <v>300.82299999999998</v>
      </c>
      <c r="C32" s="94">
        <f>'IDT-1 Calculation'!DG32</f>
        <v>55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-355.82299999999998</v>
      </c>
      <c r="G32" s="99">
        <f t="shared" si="0"/>
        <v>0</v>
      </c>
    </row>
    <row r="33" spans="1:7">
      <c r="A33" s="98" t="s">
        <v>75</v>
      </c>
      <c r="B33" s="94">
        <f>'IDT-1 Calculation'!DF33</f>
        <v>278.11099999999999</v>
      </c>
      <c r="C33" s="94">
        <f>'IDT-1 Calculation'!DG33</f>
        <v>55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-333.11099999999999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239.297</v>
      </c>
      <c r="C34" s="94">
        <f>'IDT-1 Calculation'!DG34</f>
        <v>65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-304.29700000000003</v>
      </c>
      <c r="G34" s="99">
        <f t="shared" si="0"/>
        <v>0</v>
      </c>
    </row>
    <row r="35" spans="1:7">
      <c r="A35" s="98" t="s">
        <v>77</v>
      </c>
      <c r="B35" s="94">
        <f>'IDT-1 Calculation'!DF35</f>
        <v>300.74099999999999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-300.74099999999999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1.4770000000000001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-1.4770000000000001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19.282</v>
      </c>
      <c r="C37" s="94">
        <f>'IDT-1 Calculation'!DG37</f>
        <v>-13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-6.282</v>
      </c>
      <c r="G37" s="99">
        <f t="shared" si="0"/>
        <v>0</v>
      </c>
    </row>
    <row r="38" spans="1:7">
      <c r="A38" s="98" t="s">
        <v>80</v>
      </c>
      <c r="B38" s="94">
        <f>'IDT-1 Calculation'!DF38</f>
        <v>32.121000000000002</v>
      </c>
      <c r="C38" s="94">
        <f>'IDT-1 Calculation'!DG38</f>
        <v>-23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-9.1210000000000004</v>
      </c>
      <c r="G38" s="99">
        <f t="shared" si="0"/>
        <v>0</v>
      </c>
    </row>
    <row r="39" spans="1:7">
      <c r="A39" s="98" t="s">
        <v>81</v>
      </c>
      <c r="B39" s="94">
        <f>'IDT-1 Calculation'!DF39</f>
        <v>23</v>
      </c>
      <c r="C39" s="94">
        <f>'IDT-1 Calculation'!DG39</f>
        <v>-23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3</v>
      </c>
      <c r="C40" s="94">
        <f>'IDT-1 Calculation'!DG40</f>
        <v>-3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43.609000000000002</v>
      </c>
      <c r="C67" s="94">
        <f>'IDT-1 Calculation'!DG67</f>
        <v>27.018999999999998</v>
      </c>
      <c r="D67" s="94">
        <f>'IDT-1 Calculation'!DH67</f>
        <v>0</v>
      </c>
      <c r="E67" s="94">
        <f>'IDT-1 Calculation'!DI67</f>
        <v>0</v>
      </c>
      <c r="F67" s="94">
        <f>'IDT-1 Calculation'!DJ67</f>
        <v>-70.628</v>
      </c>
      <c r="G67" s="99">
        <f t="shared" si="0"/>
        <v>0</v>
      </c>
    </row>
    <row r="68" spans="1:7">
      <c r="A68" s="98" t="s">
        <v>110</v>
      </c>
      <c r="B68" s="94">
        <f>'IDT-1 Calculation'!DF68</f>
        <v>36.023000000000003</v>
      </c>
      <c r="C68" s="94">
        <f>'IDT-1 Calculation'!DG68</f>
        <v>22.32</v>
      </c>
      <c r="D68" s="94">
        <f>'IDT-1 Calculation'!DH68</f>
        <v>0</v>
      </c>
      <c r="E68" s="94">
        <f>'IDT-1 Calculation'!DI68</f>
        <v>0</v>
      </c>
      <c r="F68" s="94">
        <f>'IDT-1 Calculation'!DJ68</f>
        <v>-58.343000000000004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27.045999999999999</v>
      </c>
      <c r="C69" s="94">
        <f>'IDT-1 Calculation'!DG69</f>
        <v>16.757999999999999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-43.804000000000002</v>
      </c>
      <c r="G69" s="99">
        <f t="shared" si="1"/>
        <v>0</v>
      </c>
    </row>
    <row r="70" spans="1:7">
      <c r="A70" s="98" t="s">
        <v>112</v>
      </c>
      <c r="B70" s="94">
        <f>'IDT-1 Calculation'!DF70</f>
        <v>9.1959999999999997</v>
      </c>
      <c r="C70" s="94">
        <f>'IDT-1 Calculation'!DG70</f>
        <v>5.6970000000000001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-14.893000000000001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6.3209999999999997</v>
      </c>
      <c r="C76" s="94">
        <f>'IDT-1 Calculation'!DG76</f>
        <v>3.9159999999999999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-10.237</v>
      </c>
      <c r="G76" s="99">
        <f t="shared" si="1"/>
        <v>0</v>
      </c>
    </row>
    <row r="77" spans="1:7">
      <c r="A77" s="98" t="s">
        <v>119</v>
      </c>
      <c r="B77" s="94">
        <f>'IDT-1 Calculation'!DF77</f>
        <v>3.9260000000000002</v>
      </c>
      <c r="C77" s="94">
        <f>'IDT-1 Calculation'!DG77</f>
        <v>2.4329999999999998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-6.359</v>
      </c>
      <c r="G77" s="99">
        <f t="shared" si="1"/>
        <v>0</v>
      </c>
    </row>
    <row r="78" spans="1:7">
      <c r="A78" s="98" t="s">
        <v>120</v>
      </c>
      <c r="B78" s="94">
        <f>'IDT-1 Calculation'!DF78</f>
        <v>12.54</v>
      </c>
      <c r="C78" s="94">
        <f>'IDT-1 Calculation'!DG78</f>
        <v>7.7690000000000001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-20.308999999999997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23.777000000000001</v>
      </c>
      <c r="C79" s="94">
        <f>'IDT-1 Calculation'!DG79</f>
        <v>14.731999999999999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-38.509</v>
      </c>
      <c r="G79" s="99">
        <f t="shared" si="1"/>
        <v>0</v>
      </c>
    </row>
    <row r="80" spans="1:7">
      <c r="A80" s="98" t="s">
        <v>122</v>
      </c>
      <c r="B80" s="94">
        <f>'IDT-1 Calculation'!DF80</f>
        <v>31.766999999999999</v>
      </c>
      <c r="C80" s="94">
        <f>'IDT-1 Calculation'!DG80</f>
        <v>19.683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-51.45</v>
      </c>
      <c r="G80" s="99">
        <f t="shared" si="1"/>
        <v>0</v>
      </c>
    </row>
    <row r="81" spans="1:7">
      <c r="A81" s="98" t="s">
        <v>123</v>
      </c>
      <c r="B81" s="94">
        <f>'IDT-1 Calculation'!DF81</f>
        <v>32.834000000000003</v>
      </c>
      <c r="C81" s="94">
        <f>'IDT-1 Calculation'!DG81</f>
        <v>20.344000000000001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-53.178000000000004</v>
      </c>
      <c r="G81" s="99">
        <f t="shared" si="1"/>
        <v>0</v>
      </c>
    </row>
    <row r="82" spans="1:7">
      <c r="A82" s="98" t="s">
        <v>124</v>
      </c>
      <c r="B82" s="94">
        <f>'IDT-1 Calculation'!DF82</f>
        <v>51.536000000000001</v>
      </c>
      <c r="C82" s="94">
        <f>'IDT-1 Calculation'!DG82</f>
        <v>31.931999999999999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-83.468000000000004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</v>
      </c>
      <c r="C98" s="107">
        <f>'IDT-1 Calculation'!DG98</f>
        <v>-8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1.5857950000000003</v>
      </c>
      <c r="C99" s="110">
        <f>SUM(C3:C98)/4000</f>
        <v>-0.27236775000000008</v>
      </c>
      <c r="D99" s="110">
        <f>SUM(D3:D98)/4000</f>
        <v>0</v>
      </c>
      <c r="E99" s="110">
        <f>SUM(E3:E98)/4000</f>
        <v>0</v>
      </c>
      <c r="F99" s="110">
        <f>SUM(F3:F98)/4000</f>
        <v>-1.3134272499999999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61.1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61.1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61.1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61.1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61.1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61.1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61.1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61.1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61.1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61.1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61.1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61.1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61.1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61.1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61.1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61.1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61.1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61.1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61.1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61.1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61.1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61.1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61.1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61.1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61.1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61.1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61.1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61.1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61.1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61.1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61.1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61.1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61.1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61.1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61.1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61.1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61.1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61.1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61.1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61.1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61.1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61.1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61.1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61.1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61.1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61.1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61.1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61.1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61.1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61.1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61.1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61.1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61.1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61.1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61.1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61.1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61.1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61.1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61.1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61.1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61.1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61.1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61.1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61.1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4.9400000000000004</v>
      </c>
      <c r="AL67" s="196">
        <v>0</v>
      </c>
      <c r="AM67" s="196">
        <v>0</v>
      </c>
      <c r="AN67" s="196">
        <v>0</v>
      </c>
      <c r="AO67" s="196">
        <v>61.1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4.9400000000000004</v>
      </c>
      <c r="AL68" s="196">
        <v>0</v>
      </c>
      <c r="AM68" s="196">
        <v>0</v>
      </c>
      <c r="AN68" s="196">
        <v>0</v>
      </c>
      <c r="AO68" s="196">
        <v>61.1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4.9400000000000004</v>
      </c>
      <c r="AL69" s="196">
        <v>0</v>
      </c>
      <c r="AM69" s="196">
        <v>0</v>
      </c>
      <c r="AN69" s="196">
        <v>0</v>
      </c>
      <c r="AO69" s="196">
        <v>61.1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4.9400000000000004</v>
      </c>
      <c r="AL70" s="196">
        <v>0</v>
      </c>
      <c r="AM70" s="196">
        <v>0</v>
      </c>
      <c r="AN70" s="196">
        <v>0</v>
      </c>
      <c r="AO70" s="196">
        <v>61.1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4.3600000000000003</v>
      </c>
      <c r="AL71" s="196">
        <v>0</v>
      </c>
      <c r="AM71" s="196">
        <v>0</v>
      </c>
      <c r="AN71" s="196">
        <v>0</v>
      </c>
      <c r="AO71" s="196">
        <v>61.1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4.9400000000000004</v>
      </c>
      <c r="AL72" s="196">
        <v>0</v>
      </c>
      <c r="AM72" s="196">
        <v>0</v>
      </c>
      <c r="AN72" s="196">
        <v>0</v>
      </c>
      <c r="AO72" s="196">
        <v>61.1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4.9400000000000004</v>
      </c>
      <c r="AL73" s="196">
        <v>0</v>
      </c>
      <c r="AM73" s="196">
        <v>0</v>
      </c>
      <c r="AN73" s="196">
        <v>0</v>
      </c>
      <c r="AO73" s="196">
        <v>61.1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4.9400000000000004</v>
      </c>
      <c r="AL74" s="196">
        <v>0</v>
      </c>
      <c r="AM74" s="196">
        <v>0</v>
      </c>
      <c r="AN74" s="196">
        <v>0</v>
      </c>
      <c r="AO74" s="196">
        <v>61.1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61.1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61.1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61.1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61.1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61.1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61.1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61.1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61.1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61.1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61.1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61.1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61.1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61.1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61.1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61.1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61.1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61.1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61.1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61.1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61.1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61.1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61.1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61.1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61.1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9.1785000000000033E-2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1.4664000000000015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12.89</v>
      </c>
      <c r="D3" s="196">
        <v>0</v>
      </c>
      <c r="E3" s="196">
        <v>0</v>
      </c>
      <c r="F3" s="196">
        <v>12</v>
      </c>
      <c r="G3" s="196">
        <v>6.83</v>
      </c>
      <c r="H3" s="196">
        <v>0</v>
      </c>
      <c r="I3" s="196">
        <v>13.11</v>
      </c>
      <c r="J3" s="196">
        <v>0</v>
      </c>
      <c r="K3" s="196">
        <v>0.16</v>
      </c>
      <c r="L3" s="196">
        <v>271.06</v>
      </c>
      <c r="M3" s="196">
        <v>0.94</v>
      </c>
      <c r="N3" s="196">
        <v>0.57999999999999996</v>
      </c>
      <c r="O3" s="196">
        <v>0</v>
      </c>
      <c r="P3" s="196">
        <v>1.06</v>
      </c>
      <c r="Q3" s="196">
        <v>2.71</v>
      </c>
      <c r="R3" s="196">
        <v>0.43</v>
      </c>
      <c r="S3" s="196">
        <v>8.1</v>
      </c>
      <c r="T3" s="196">
        <v>0</v>
      </c>
      <c r="U3" s="196">
        <v>0.85</v>
      </c>
      <c r="V3" s="196">
        <v>0.21</v>
      </c>
      <c r="W3" s="196">
        <v>0.46</v>
      </c>
      <c r="X3" s="196">
        <v>1</v>
      </c>
      <c r="Y3" s="196">
        <v>0</v>
      </c>
      <c r="Z3" s="196">
        <v>2.35</v>
      </c>
      <c r="AA3" s="196">
        <v>0.78</v>
      </c>
      <c r="AB3" s="196">
        <v>0</v>
      </c>
      <c r="AC3" s="196">
        <v>1.25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182.17</v>
      </c>
      <c r="AP3" s="196">
        <v>0</v>
      </c>
      <c r="AQ3" s="196">
        <v>0</v>
      </c>
      <c r="AR3" s="196">
        <v>0</v>
      </c>
      <c r="AS3" s="196">
        <v>1.67</v>
      </c>
      <c r="AT3" s="196">
        <v>13.11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12.89</v>
      </c>
      <c r="D4" s="196">
        <v>0</v>
      </c>
      <c r="E4" s="196">
        <v>0</v>
      </c>
      <c r="F4" s="196">
        <v>12</v>
      </c>
      <c r="G4" s="196">
        <v>6.83</v>
      </c>
      <c r="H4" s="196">
        <v>0</v>
      </c>
      <c r="I4" s="196">
        <v>13.11</v>
      </c>
      <c r="J4" s="196">
        <v>0</v>
      </c>
      <c r="K4" s="196">
        <v>0.16</v>
      </c>
      <c r="L4" s="196">
        <v>271.06</v>
      </c>
      <c r="M4" s="196">
        <v>0.94</v>
      </c>
      <c r="N4" s="196">
        <v>0.57999999999999996</v>
      </c>
      <c r="O4" s="196">
        <v>0</v>
      </c>
      <c r="P4" s="196">
        <v>1.06</v>
      </c>
      <c r="Q4" s="196">
        <v>3.06</v>
      </c>
      <c r="R4" s="196">
        <v>0.43</v>
      </c>
      <c r="S4" s="196">
        <v>8.1</v>
      </c>
      <c r="T4" s="196">
        <v>0</v>
      </c>
      <c r="U4" s="196">
        <v>0.85</v>
      </c>
      <c r="V4" s="196">
        <v>0.21</v>
      </c>
      <c r="W4" s="196">
        <v>0.46</v>
      </c>
      <c r="X4" s="196">
        <v>1</v>
      </c>
      <c r="Y4" s="196">
        <v>0</v>
      </c>
      <c r="Z4" s="196">
        <v>2.35</v>
      </c>
      <c r="AA4" s="196">
        <v>0.78</v>
      </c>
      <c r="AB4" s="196">
        <v>0</v>
      </c>
      <c r="AC4" s="196">
        <v>1.25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182.17</v>
      </c>
      <c r="AP4" s="196">
        <v>0</v>
      </c>
      <c r="AQ4" s="196">
        <v>0</v>
      </c>
      <c r="AR4" s="196">
        <v>0</v>
      </c>
      <c r="AS4" s="196">
        <v>1.67</v>
      </c>
      <c r="AT4" s="196">
        <v>13.11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12.89</v>
      </c>
      <c r="D5" s="196">
        <v>0</v>
      </c>
      <c r="E5" s="196">
        <v>0</v>
      </c>
      <c r="F5" s="196">
        <v>12</v>
      </c>
      <c r="G5" s="196">
        <v>6.83</v>
      </c>
      <c r="H5" s="196">
        <v>0</v>
      </c>
      <c r="I5" s="196">
        <v>13.11</v>
      </c>
      <c r="J5" s="196">
        <v>0</v>
      </c>
      <c r="K5" s="196">
        <v>0.16</v>
      </c>
      <c r="L5" s="196">
        <v>271.06</v>
      </c>
      <c r="M5" s="196">
        <v>0.94</v>
      </c>
      <c r="N5" s="196">
        <v>0.57999999999999996</v>
      </c>
      <c r="O5" s="196">
        <v>0</v>
      </c>
      <c r="P5" s="196">
        <v>1.06</v>
      </c>
      <c r="Q5" s="196">
        <v>3.06</v>
      </c>
      <c r="R5" s="196">
        <v>0.43</v>
      </c>
      <c r="S5" s="196">
        <v>6.7</v>
      </c>
      <c r="T5" s="196">
        <v>0</v>
      </c>
      <c r="U5" s="196">
        <v>0.85</v>
      </c>
      <c r="V5" s="196">
        <v>0.21</v>
      </c>
      <c r="W5" s="196">
        <v>0.46</v>
      </c>
      <c r="X5" s="196">
        <v>1</v>
      </c>
      <c r="Y5" s="196">
        <v>0</v>
      </c>
      <c r="Z5" s="196">
        <v>2.35</v>
      </c>
      <c r="AA5" s="196">
        <v>0.78</v>
      </c>
      <c r="AB5" s="196">
        <v>0</v>
      </c>
      <c r="AC5" s="196">
        <v>1.25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182.17</v>
      </c>
      <c r="AP5" s="196">
        <v>0</v>
      </c>
      <c r="AQ5" s="196">
        <v>0</v>
      </c>
      <c r="AR5" s="196">
        <v>0</v>
      </c>
      <c r="AS5" s="196">
        <v>1.67</v>
      </c>
      <c r="AT5" s="196">
        <v>13.11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12.89</v>
      </c>
      <c r="D6" s="196">
        <v>0</v>
      </c>
      <c r="E6" s="196">
        <v>0</v>
      </c>
      <c r="F6" s="196">
        <v>12</v>
      </c>
      <c r="G6" s="196">
        <v>6.83</v>
      </c>
      <c r="H6" s="196">
        <v>0</v>
      </c>
      <c r="I6" s="196">
        <v>13.11</v>
      </c>
      <c r="J6" s="196">
        <v>0</v>
      </c>
      <c r="K6" s="196">
        <v>4.68</v>
      </c>
      <c r="L6" s="196">
        <v>271.06</v>
      </c>
      <c r="M6" s="196">
        <v>0.94</v>
      </c>
      <c r="N6" s="196">
        <v>0.57999999999999996</v>
      </c>
      <c r="O6" s="196">
        <v>0</v>
      </c>
      <c r="P6" s="196">
        <v>1.06</v>
      </c>
      <c r="Q6" s="196">
        <v>3.06</v>
      </c>
      <c r="R6" s="196">
        <v>7.21</v>
      </c>
      <c r="S6" s="196">
        <v>8.1</v>
      </c>
      <c r="T6" s="196">
        <v>0</v>
      </c>
      <c r="U6" s="196">
        <v>0.85</v>
      </c>
      <c r="V6" s="196">
        <v>6.36</v>
      </c>
      <c r="W6" s="196">
        <v>0.46</v>
      </c>
      <c r="X6" s="196">
        <v>1</v>
      </c>
      <c r="Y6" s="196">
        <v>0</v>
      </c>
      <c r="Z6" s="196">
        <v>2.35</v>
      </c>
      <c r="AA6" s="196">
        <v>0.78</v>
      </c>
      <c r="AB6" s="196">
        <v>0</v>
      </c>
      <c r="AC6" s="196">
        <v>1.25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182.17</v>
      </c>
      <c r="AP6" s="196">
        <v>0</v>
      </c>
      <c r="AQ6" s="196">
        <v>0</v>
      </c>
      <c r="AR6" s="196">
        <v>0</v>
      </c>
      <c r="AS6" s="196">
        <v>1.67</v>
      </c>
      <c r="AT6" s="196">
        <v>13.11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12.89</v>
      </c>
      <c r="D7" s="196">
        <v>0</v>
      </c>
      <c r="E7" s="196">
        <v>0</v>
      </c>
      <c r="F7" s="196">
        <v>12.16</v>
      </c>
      <c r="G7" s="196">
        <v>6.83</v>
      </c>
      <c r="H7" s="196">
        <v>0</v>
      </c>
      <c r="I7" s="196">
        <v>13.11</v>
      </c>
      <c r="J7" s="196">
        <v>0</v>
      </c>
      <c r="K7" s="196">
        <v>4.68</v>
      </c>
      <c r="L7" s="196">
        <v>271.06</v>
      </c>
      <c r="M7" s="196">
        <v>0.94</v>
      </c>
      <c r="N7" s="196">
        <v>0.57999999999999996</v>
      </c>
      <c r="O7" s="196">
        <v>0</v>
      </c>
      <c r="P7" s="196">
        <v>1.06</v>
      </c>
      <c r="Q7" s="196">
        <v>3.06</v>
      </c>
      <c r="R7" s="196">
        <v>7.21</v>
      </c>
      <c r="S7" s="196">
        <v>8.1</v>
      </c>
      <c r="T7" s="196">
        <v>0</v>
      </c>
      <c r="U7" s="196">
        <v>0.85</v>
      </c>
      <c r="V7" s="196">
        <v>6.36</v>
      </c>
      <c r="W7" s="196">
        <v>8.9600000000000009</v>
      </c>
      <c r="X7" s="196">
        <v>1</v>
      </c>
      <c r="Y7" s="196">
        <v>0</v>
      </c>
      <c r="Z7" s="196">
        <v>2.35</v>
      </c>
      <c r="AA7" s="196">
        <v>15.8</v>
      </c>
      <c r="AB7" s="196">
        <v>0</v>
      </c>
      <c r="AC7" s="196">
        <v>1.25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182.17</v>
      </c>
      <c r="AP7" s="196">
        <v>0</v>
      </c>
      <c r="AQ7" s="196">
        <v>0</v>
      </c>
      <c r="AR7" s="196">
        <v>0</v>
      </c>
      <c r="AS7" s="196">
        <v>1.67</v>
      </c>
      <c r="AT7" s="196">
        <v>13.11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12.89</v>
      </c>
      <c r="D8" s="196">
        <v>0</v>
      </c>
      <c r="E8" s="196">
        <v>0</v>
      </c>
      <c r="F8" s="196">
        <v>12.16</v>
      </c>
      <c r="G8" s="196">
        <v>6.83</v>
      </c>
      <c r="H8" s="196">
        <v>0</v>
      </c>
      <c r="I8" s="196">
        <v>13.11</v>
      </c>
      <c r="J8" s="196">
        <v>0</v>
      </c>
      <c r="K8" s="196">
        <v>4.68</v>
      </c>
      <c r="L8" s="196">
        <v>271.06</v>
      </c>
      <c r="M8" s="196">
        <v>0.94</v>
      </c>
      <c r="N8" s="196">
        <v>0.57999999999999996</v>
      </c>
      <c r="O8" s="196">
        <v>0</v>
      </c>
      <c r="P8" s="196">
        <v>1.06</v>
      </c>
      <c r="Q8" s="196">
        <v>3.06</v>
      </c>
      <c r="R8" s="196">
        <v>7.21</v>
      </c>
      <c r="S8" s="196">
        <v>8.1</v>
      </c>
      <c r="T8" s="196">
        <v>0</v>
      </c>
      <c r="U8" s="196">
        <v>0.85</v>
      </c>
      <c r="V8" s="196">
        <v>6.36</v>
      </c>
      <c r="W8" s="196">
        <v>9.0399999999999991</v>
      </c>
      <c r="X8" s="196">
        <v>1</v>
      </c>
      <c r="Y8" s="196">
        <v>0</v>
      </c>
      <c r="Z8" s="196">
        <v>12.62</v>
      </c>
      <c r="AA8" s="196">
        <v>15.8</v>
      </c>
      <c r="AB8" s="196">
        <v>0</v>
      </c>
      <c r="AC8" s="196">
        <v>1.25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182.17</v>
      </c>
      <c r="AP8" s="196">
        <v>0</v>
      </c>
      <c r="AQ8" s="196">
        <v>0</v>
      </c>
      <c r="AR8" s="196">
        <v>0</v>
      </c>
      <c r="AS8" s="196">
        <v>1.67</v>
      </c>
      <c r="AT8" s="196">
        <v>13.11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12.89</v>
      </c>
      <c r="D9" s="196">
        <v>0</v>
      </c>
      <c r="E9" s="196">
        <v>0</v>
      </c>
      <c r="F9" s="196">
        <v>12.16</v>
      </c>
      <c r="G9" s="196">
        <v>6.83</v>
      </c>
      <c r="H9" s="196">
        <v>0</v>
      </c>
      <c r="I9" s="196">
        <v>13.11</v>
      </c>
      <c r="J9" s="196">
        <v>0</v>
      </c>
      <c r="K9" s="196">
        <v>4.68</v>
      </c>
      <c r="L9" s="196">
        <v>271.05</v>
      </c>
      <c r="M9" s="196">
        <v>0.94</v>
      </c>
      <c r="N9" s="196">
        <v>0.57999999999999996</v>
      </c>
      <c r="O9" s="196">
        <v>0</v>
      </c>
      <c r="P9" s="196">
        <v>1.06</v>
      </c>
      <c r="Q9" s="196">
        <v>3.06</v>
      </c>
      <c r="R9" s="196">
        <v>7.21</v>
      </c>
      <c r="S9" s="196">
        <v>8.1</v>
      </c>
      <c r="T9" s="196">
        <v>0</v>
      </c>
      <c r="U9" s="196">
        <v>0.85</v>
      </c>
      <c r="V9" s="196">
        <v>6.36</v>
      </c>
      <c r="W9" s="196">
        <v>9.0399999999999991</v>
      </c>
      <c r="X9" s="196">
        <v>1</v>
      </c>
      <c r="Y9" s="196">
        <v>0</v>
      </c>
      <c r="Z9" s="196">
        <v>12.62</v>
      </c>
      <c r="AA9" s="196">
        <v>15.8</v>
      </c>
      <c r="AB9" s="196">
        <v>0</v>
      </c>
      <c r="AC9" s="196">
        <v>1.25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182.17</v>
      </c>
      <c r="AP9" s="196">
        <v>0</v>
      </c>
      <c r="AQ9" s="196">
        <v>0</v>
      </c>
      <c r="AR9" s="196">
        <v>0</v>
      </c>
      <c r="AS9" s="196">
        <v>1.67</v>
      </c>
      <c r="AT9" s="196">
        <v>13.11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12.89</v>
      </c>
      <c r="D10" s="196">
        <v>0</v>
      </c>
      <c r="E10" s="196">
        <v>0</v>
      </c>
      <c r="F10" s="196">
        <v>12.16</v>
      </c>
      <c r="G10" s="196">
        <v>6.83</v>
      </c>
      <c r="H10" s="196">
        <v>0</v>
      </c>
      <c r="I10" s="196">
        <v>13.11</v>
      </c>
      <c r="J10" s="196">
        <v>0</v>
      </c>
      <c r="K10" s="196">
        <v>4.68</v>
      </c>
      <c r="L10" s="196">
        <v>271.05</v>
      </c>
      <c r="M10" s="196">
        <v>0.94</v>
      </c>
      <c r="N10" s="196">
        <v>0.57999999999999996</v>
      </c>
      <c r="O10" s="196">
        <v>0</v>
      </c>
      <c r="P10" s="196">
        <v>1.06</v>
      </c>
      <c r="Q10" s="196">
        <v>3.06</v>
      </c>
      <c r="R10" s="196">
        <v>7.21</v>
      </c>
      <c r="S10" s="196">
        <v>8.1</v>
      </c>
      <c r="T10" s="196">
        <v>0</v>
      </c>
      <c r="U10" s="196">
        <v>0.85</v>
      </c>
      <c r="V10" s="196">
        <v>6.36</v>
      </c>
      <c r="W10" s="196">
        <v>9.0399999999999991</v>
      </c>
      <c r="X10" s="196">
        <v>1</v>
      </c>
      <c r="Y10" s="196">
        <v>0</v>
      </c>
      <c r="Z10" s="196">
        <v>12.62</v>
      </c>
      <c r="AA10" s="196">
        <v>15.8</v>
      </c>
      <c r="AB10" s="196">
        <v>0</v>
      </c>
      <c r="AC10" s="196">
        <v>1.25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182.17</v>
      </c>
      <c r="AP10" s="196">
        <v>0</v>
      </c>
      <c r="AQ10" s="196">
        <v>0</v>
      </c>
      <c r="AR10" s="196">
        <v>0</v>
      </c>
      <c r="AS10" s="196">
        <v>1.67</v>
      </c>
      <c r="AT10" s="196">
        <v>13.11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12.89</v>
      </c>
      <c r="D11" s="196">
        <v>0</v>
      </c>
      <c r="E11" s="196">
        <v>0</v>
      </c>
      <c r="F11" s="196">
        <v>12.16</v>
      </c>
      <c r="G11" s="196">
        <v>6.83</v>
      </c>
      <c r="H11" s="196">
        <v>0</v>
      </c>
      <c r="I11" s="196">
        <v>13.11</v>
      </c>
      <c r="J11" s="196">
        <v>0</v>
      </c>
      <c r="K11" s="196">
        <v>4.68</v>
      </c>
      <c r="L11" s="196">
        <v>271.05</v>
      </c>
      <c r="M11" s="196">
        <v>0.94</v>
      </c>
      <c r="N11" s="196">
        <v>0.57999999999999996</v>
      </c>
      <c r="O11" s="196">
        <v>0</v>
      </c>
      <c r="P11" s="196">
        <v>1.06</v>
      </c>
      <c r="Q11" s="196">
        <v>3.06</v>
      </c>
      <c r="R11" s="196">
        <v>7.21</v>
      </c>
      <c r="S11" s="196">
        <v>8.1</v>
      </c>
      <c r="T11" s="196">
        <v>0</v>
      </c>
      <c r="U11" s="196">
        <v>0.85</v>
      </c>
      <c r="V11" s="196">
        <v>6.36</v>
      </c>
      <c r="W11" s="196">
        <v>9.0399999999999991</v>
      </c>
      <c r="X11" s="196">
        <v>1</v>
      </c>
      <c r="Y11" s="196">
        <v>0</v>
      </c>
      <c r="Z11" s="196">
        <v>12.62</v>
      </c>
      <c r="AA11" s="196">
        <v>15.8</v>
      </c>
      <c r="AB11" s="196">
        <v>0</v>
      </c>
      <c r="AC11" s="196">
        <v>1.25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182.17</v>
      </c>
      <c r="AP11" s="196">
        <v>0</v>
      </c>
      <c r="AQ11" s="196">
        <v>0</v>
      </c>
      <c r="AR11" s="196">
        <v>0</v>
      </c>
      <c r="AS11" s="196">
        <v>1.67</v>
      </c>
      <c r="AT11" s="196">
        <v>13.11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12.89</v>
      </c>
      <c r="D12" s="196">
        <v>0</v>
      </c>
      <c r="E12" s="196">
        <v>0</v>
      </c>
      <c r="F12" s="196">
        <v>12.16</v>
      </c>
      <c r="G12" s="196">
        <v>6.83</v>
      </c>
      <c r="H12" s="196">
        <v>0</v>
      </c>
      <c r="I12" s="196">
        <v>13.11</v>
      </c>
      <c r="J12" s="196">
        <v>0</v>
      </c>
      <c r="K12" s="196">
        <v>4.68</v>
      </c>
      <c r="L12" s="196">
        <v>271.05</v>
      </c>
      <c r="M12" s="196">
        <v>0.94</v>
      </c>
      <c r="N12" s="196">
        <v>0.57999999999999996</v>
      </c>
      <c r="O12" s="196">
        <v>0</v>
      </c>
      <c r="P12" s="196">
        <v>1.06</v>
      </c>
      <c r="Q12" s="196">
        <v>3.06</v>
      </c>
      <c r="R12" s="196">
        <v>7.21</v>
      </c>
      <c r="S12" s="196">
        <v>8.1</v>
      </c>
      <c r="T12" s="196">
        <v>0</v>
      </c>
      <c r="U12" s="196">
        <v>0.85</v>
      </c>
      <c r="V12" s="196">
        <v>6.36</v>
      </c>
      <c r="W12" s="196">
        <v>9.0399999999999991</v>
      </c>
      <c r="X12" s="196">
        <v>1</v>
      </c>
      <c r="Y12" s="196">
        <v>0</v>
      </c>
      <c r="Z12" s="196">
        <v>12.62</v>
      </c>
      <c r="AA12" s="196">
        <v>15.8</v>
      </c>
      <c r="AB12" s="196">
        <v>0</v>
      </c>
      <c r="AC12" s="196">
        <v>1.25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182.17</v>
      </c>
      <c r="AP12" s="196">
        <v>0</v>
      </c>
      <c r="AQ12" s="196">
        <v>0</v>
      </c>
      <c r="AR12" s="196">
        <v>0</v>
      </c>
      <c r="AS12" s="196">
        <v>1.67</v>
      </c>
      <c r="AT12" s="196">
        <v>13.11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12.89</v>
      </c>
      <c r="D13" s="196">
        <v>0</v>
      </c>
      <c r="E13" s="196">
        <v>0</v>
      </c>
      <c r="F13" s="196">
        <v>12.16</v>
      </c>
      <c r="G13" s="196">
        <v>6.83</v>
      </c>
      <c r="H13" s="196">
        <v>0</v>
      </c>
      <c r="I13" s="196">
        <v>13.11</v>
      </c>
      <c r="J13" s="196">
        <v>0</v>
      </c>
      <c r="K13" s="196">
        <v>4.68</v>
      </c>
      <c r="L13" s="196">
        <v>271.05</v>
      </c>
      <c r="M13" s="196">
        <v>0.94</v>
      </c>
      <c r="N13" s="196">
        <v>0.57999999999999996</v>
      </c>
      <c r="O13" s="196">
        <v>0</v>
      </c>
      <c r="P13" s="196">
        <v>1.06</v>
      </c>
      <c r="Q13" s="196">
        <v>3.06</v>
      </c>
      <c r="R13" s="196">
        <v>7.21</v>
      </c>
      <c r="S13" s="196">
        <v>8.1</v>
      </c>
      <c r="T13" s="196">
        <v>0</v>
      </c>
      <c r="U13" s="196">
        <v>0.85</v>
      </c>
      <c r="V13" s="196">
        <v>6.36</v>
      </c>
      <c r="W13" s="196">
        <v>9.0399999999999991</v>
      </c>
      <c r="X13" s="196">
        <v>1</v>
      </c>
      <c r="Y13" s="196">
        <v>0</v>
      </c>
      <c r="Z13" s="196">
        <v>31.96</v>
      </c>
      <c r="AA13" s="196">
        <v>15.8</v>
      </c>
      <c r="AB13" s="196">
        <v>0</v>
      </c>
      <c r="AC13" s="196">
        <v>1.25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182.17</v>
      </c>
      <c r="AP13" s="196">
        <v>0</v>
      </c>
      <c r="AQ13" s="196">
        <v>0</v>
      </c>
      <c r="AR13" s="196">
        <v>0</v>
      </c>
      <c r="AS13" s="196">
        <v>1.67</v>
      </c>
      <c r="AT13" s="196">
        <v>13.11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12.89</v>
      </c>
      <c r="D14" s="196">
        <v>0</v>
      </c>
      <c r="E14" s="196">
        <v>0</v>
      </c>
      <c r="F14" s="196">
        <v>12.16</v>
      </c>
      <c r="G14" s="196">
        <v>6.83</v>
      </c>
      <c r="H14" s="196">
        <v>0</v>
      </c>
      <c r="I14" s="196">
        <v>13.11</v>
      </c>
      <c r="J14" s="196">
        <v>0</v>
      </c>
      <c r="K14" s="196">
        <v>4.68</v>
      </c>
      <c r="L14" s="196">
        <v>271.06</v>
      </c>
      <c r="M14" s="196">
        <v>0.94</v>
      </c>
      <c r="N14" s="196">
        <v>0.57999999999999996</v>
      </c>
      <c r="O14" s="196">
        <v>0</v>
      </c>
      <c r="P14" s="196">
        <v>1.06</v>
      </c>
      <c r="Q14" s="196">
        <v>3.06</v>
      </c>
      <c r="R14" s="196">
        <v>7.21</v>
      </c>
      <c r="S14" s="196">
        <v>8.1</v>
      </c>
      <c r="T14" s="196">
        <v>0</v>
      </c>
      <c r="U14" s="196">
        <v>0.85</v>
      </c>
      <c r="V14" s="196">
        <v>6.36</v>
      </c>
      <c r="W14" s="196">
        <v>9.0399999999999991</v>
      </c>
      <c r="X14" s="196">
        <v>1</v>
      </c>
      <c r="Y14" s="196">
        <v>0</v>
      </c>
      <c r="Z14" s="196">
        <v>31.96</v>
      </c>
      <c r="AA14" s="196">
        <v>15.8</v>
      </c>
      <c r="AB14" s="196">
        <v>0</v>
      </c>
      <c r="AC14" s="196">
        <v>1.25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182.17</v>
      </c>
      <c r="AP14" s="196">
        <v>0</v>
      </c>
      <c r="AQ14" s="196">
        <v>0</v>
      </c>
      <c r="AR14" s="196">
        <v>0</v>
      </c>
      <c r="AS14" s="196">
        <v>1.67</v>
      </c>
      <c r="AT14" s="196">
        <v>13.11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12.89</v>
      </c>
      <c r="D15" s="196">
        <v>0</v>
      </c>
      <c r="E15" s="196">
        <v>0</v>
      </c>
      <c r="F15" s="196">
        <v>12.16</v>
      </c>
      <c r="G15" s="196">
        <v>6.83</v>
      </c>
      <c r="H15" s="196">
        <v>0</v>
      </c>
      <c r="I15" s="196">
        <v>13.11</v>
      </c>
      <c r="J15" s="196">
        <v>0</v>
      </c>
      <c r="K15" s="196">
        <v>4.68</v>
      </c>
      <c r="L15" s="196">
        <v>271.06</v>
      </c>
      <c r="M15" s="196">
        <v>0.94</v>
      </c>
      <c r="N15" s="196">
        <v>0.57999999999999996</v>
      </c>
      <c r="O15" s="196">
        <v>0</v>
      </c>
      <c r="P15" s="196">
        <v>1.06</v>
      </c>
      <c r="Q15" s="196">
        <v>3.06</v>
      </c>
      <c r="R15" s="196">
        <v>7.21</v>
      </c>
      <c r="S15" s="196">
        <v>8.1</v>
      </c>
      <c r="T15" s="196">
        <v>0</v>
      </c>
      <c r="U15" s="196">
        <v>0.85</v>
      </c>
      <c r="V15" s="196">
        <v>6.36</v>
      </c>
      <c r="W15" s="196">
        <v>9.0399999999999991</v>
      </c>
      <c r="X15" s="196">
        <v>1</v>
      </c>
      <c r="Y15" s="196">
        <v>0</v>
      </c>
      <c r="Z15" s="196">
        <v>31.96</v>
      </c>
      <c r="AA15" s="196">
        <v>15.8</v>
      </c>
      <c r="AB15" s="196">
        <v>0</v>
      </c>
      <c r="AC15" s="196">
        <v>1.25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182.17</v>
      </c>
      <c r="AP15" s="196">
        <v>0</v>
      </c>
      <c r="AQ15" s="196">
        <v>0</v>
      </c>
      <c r="AR15" s="196">
        <v>0</v>
      </c>
      <c r="AS15" s="196">
        <v>1.67</v>
      </c>
      <c r="AT15" s="196">
        <v>13.11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12.89</v>
      </c>
      <c r="D16" s="196">
        <v>0</v>
      </c>
      <c r="E16" s="196">
        <v>0</v>
      </c>
      <c r="F16" s="196">
        <v>12.16</v>
      </c>
      <c r="G16" s="196">
        <v>6.83</v>
      </c>
      <c r="H16" s="196">
        <v>0</v>
      </c>
      <c r="I16" s="196">
        <v>13.11</v>
      </c>
      <c r="J16" s="196">
        <v>0</v>
      </c>
      <c r="K16" s="196">
        <v>4.68</v>
      </c>
      <c r="L16" s="196">
        <v>271.06</v>
      </c>
      <c r="M16" s="196">
        <v>0.94</v>
      </c>
      <c r="N16" s="196">
        <v>0.57999999999999996</v>
      </c>
      <c r="O16" s="196">
        <v>0</v>
      </c>
      <c r="P16" s="196">
        <v>1.06</v>
      </c>
      <c r="Q16" s="196">
        <v>3.06</v>
      </c>
      <c r="R16" s="196">
        <v>7.45</v>
      </c>
      <c r="S16" s="196">
        <v>8.1</v>
      </c>
      <c r="T16" s="196">
        <v>0</v>
      </c>
      <c r="U16" s="196">
        <v>0.85</v>
      </c>
      <c r="V16" s="196">
        <v>6.36</v>
      </c>
      <c r="W16" s="196">
        <v>9.0399999999999991</v>
      </c>
      <c r="X16" s="196">
        <v>1</v>
      </c>
      <c r="Y16" s="196">
        <v>0</v>
      </c>
      <c r="Z16" s="196">
        <v>31.96</v>
      </c>
      <c r="AA16" s="196">
        <v>15.8</v>
      </c>
      <c r="AB16" s="196">
        <v>0</v>
      </c>
      <c r="AC16" s="196">
        <v>1.25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182.17</v>
      </c>
      <c r="AP16" s="196">
        <v>0</v>
      </c>
      <c r="AQ16" s="196">
        <v>0</v>
      </c>
      <c r="AR16" s="196">
        <v>0</v>
      </c>
      <c r="AS16" s="196">
        <v>1.67</v>
      </c>
      <c r="AT16" s="196">
        <v>13.11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12.89</v>
      </c>
      <c r="D17" s="196">
        <v>0</v>
      </c>
      <c r="E17" s="196">
        <v>0</v>
      </c>
      <c r="F17" s="196">
        <v>12.16</v>
      </c>
      <c r="G17" s="196">
        <v>6.83</v>
      </c>
      <c r="H17" s="196">
        <v>0</v>
      </c>
      <c r="I17" s="196">
        <v>13.11</v>
      </c>
      <c r="J17" s="196">
        <v>0</v>
      </c>
      <c r="K17" s="196">
        <v>4.68</v>
      </c>
      <c r="L17" s="196">
        <v>271.06</v>
      </c>
      <c r="M17" s="196">
        <v>0.94</v>
      </c>
      <c r="N17" s="196">
        <v>0.57999999999999996</v>
      </c>
      <c r="O17" s="196">
        <v>0</v>
      </c>
      <c r="P17" s="196">
        <v>1.06</v>
      </c>
      <c r="Q17" s="196">
        <v>3.06</v>
      </c>
      <c r="R17" s="196">
        <v>7.21</v>
      </c>
      <c r="S17" s="196">
        <v>8.1</v>
      </c>
      <c r="T17" s="196">
        <v>0</v>
      </c>
      <c r="U17" s="196">
        <v>0.85</v>
      </c>
      <c r="V17" s="196">
        <v>6.36</v>
      </c>
      <c r="W17" s="196">
        <v>9.0399999999999991</v>
      </c>
      <c r="X17" s="196">
        <v>1</v>
      </c>
      <c r="Y17" s="196">
        <v>0</v>
      </c>
      <c r="Z17" s="196">
        <v>31.96</v>
      </c>
      <c r="AA17" s="196">
        <v>15.8</v>
      </c>
      <c r="AB17" s="196">
        <v>0</v>
      </c>
      <c r="AC17" s="196">
        <v>1.25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182.17</v>
      </c>
      <c r="AP17" s="196">
        <v>0</v>
      </c>
      <c r="AQ17" s="196">
        <v>0</v>
      </c>
      <c r="AR17" s="196">
        <v>0</v>
      </c>
      <c r="AS17" s="196">
        <v>1.67</v>
      </c>
      <c r="AT17" s="196">
        <v>13.11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12.89</v>
      </c>
      <c r="D18" s="196">
        <v>0</v>
      </c>
      <c r="E18" s="196">
        <v>0</v>
      </c>
      <c r="F18" s="196">
        <v>12.16</v>
      </c>
      <c r="G18" s="196">
        <v>6.83</v>
      </c>
      <c r="H18" s="196">
        <v>0</v>
      </c>
      <c r="I18" s="196">
        <v>13.11</v>
      </c>
      <c r="J18" s="196">
        <v>0</v>
      </c>
      <c r="K18" s="196">
        <v>4.68</v>
      </c>
      <c r="L18" s="196">
        <v>271.05</v>
      </c>
      <c r="M18" s="196">
        <v>0.94</v>
      </c>
      <c r="N18" s="196">
        <v>0.57999999999999996</v>
      </c>
      <c r="O18" s="196">
        <v>0</v>
      </c>
      <c r="P18" s="196">
        <v>1.06</v>
      </c>
      <c r="Q18" s="196">
        <v>3.06</v>
      </c>
      <c r="R18" s="196">
        <v>7.21</v>
      </c>
      <c r="S18" s="196">
        <v>8.1</v>
      </c>
      <c r="T18" s="196">
        <v>0</v>
      </c>
      <c r="U18" s="196">
        <v>0.85</v>
      </c>
      <c r="V18" s="196">
        <v>6.36</v>
      </c>
      <c r="W18" s="196">
        <v>9.0399999999999991</v>
      </c>
      <c r="X18" s="196">
        <v>1</v>
      </c>
      <c r="Y18" s="196">
        <v>0</v>
      </c>
      <c r="Z18" s="196">
        <v>31.96</v>
      </c>
      <c r="AA18" s="196">
        <v>15.8</v>
      </c>
      <c r="AB18" s="196">
        <v>0</v>
      </c>
      <c r="AC18" s="196">
        <v>1.25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182.17</v>
      </c>
      <c r="AP18" s="196">
        <v>0</v>
      </c>
      <c r="AQ18" s="196">
        <v>0</v>
      </c>
      <c r="AR18" s="196">
        <v>0</v>
      </c>
      <c r="AS18" s="196">
        <v>1.67</v>
      </c>
      <c r="AT18" s="196">
        <v>13.11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12.89</v>
      </c>
      <c r="D19" s="196">
        <v>0</v>
      </c>
      <c r="E19" s="196">
        <v>0</v>
      </c>
      <c r="F19" s="196">
        <v>12.16</v>
      </c>
      <c r="G19" s="196">
        <v>6.83</v>
      </c>
      <c r="H19" s="196">
        <v>0</v>
      </c>
      <c r="I19" s="196">
        <v>13.11</v>
      </c>
      <c r="J19" s="196">
        <v>0</v>
      </c>
      <c r="K19" s="196">
        <v>4.68</v>
      </c>
      <c r="L19" s="196">
        <v>271.05</v>
      </c>
      <c r="M19" s="196">
        <v>0.94</v>
      </c>
      <c r="N19" s="196">
        <v>0.57999999999999996</v>
      </c>
      <c r="O19" s="196">
        <v>0</v>
      </c>
      <c r="P19" s="196">
        <v>1.06</v>
      </c>
      <c r="Q19" s="196">
        <v>3.06</v>
      </c>
      <c r="R19" s="196">
        <v>7.21</v>
      </c>
      <c r="S19" s="196">
        <v>8.1</v>
      </c>
      <c r="T19" s="196">
        <v>0</v>
      </c>
      <c r="U19" s="196">
        <v>0.85</v>
      </c>
      <c r="V19" s="196">
        <v>6.36</v>
      </c>
      <c r="W19" s="196">
        <v>9.0399999999999991</v>
      </c>
      <c r="X19" s="196">
        <v>1</v>
      </c>
      <c r="Y19" s="196">
        <v>0</v>
      </c>
      <c r="Z19" s="196">
        <v>12.62</v>
      </c>
      <c r="AA19" s="196">
        <v>15.8</v>
      </c>
      <c r="AB19" s="196">
        <v>0</v>
      </c>
      <c r="AC19" s="196">
        <v>1.25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182.17</v>
      </c>
      <c r="AP19" s="196">
        <v>0</v>
      </c>
      <c r="AQ19" s="196">
        <v>0</v>
      </c>
      <c r="AR19" s="196">
        <v>0</v>
      </c>
      <c r="AS19" s="196">
        <v>1.67</v>
      </c>
      <c r="AT19" s="196">
        <v>13.11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12.89</v>
      </c>
      <c r="D20" s="196">
        <v>0</v>
      </c>
      <c r="E20" s="196">
        <v>0</v>
      </c>
      <c r="F20" s="196">
        <v>12.16</v>
      </c>
      <c r="G20" s="196">
        <v>6.83</v>
      </c>
      <c r="H20" s="196">
        <v>0</v>
      </c>
      <c r="I20" s="196">
        <v>13.11</v>
      </c>
      <c r="J20" s="196">
        <v>0</v>
      </c>
      <c r="K20" s="196">
        <v>4.68</v>
      </c>
      <c r="L20" s="196">
        <v>271.05</v>
      </c>
      <c r="M20" s="196">
        <v>0.94</v>
      </c>
      <c r="N20" s="196">
        <v>0.57999999999999996</v>
      </c>
      <c r="O20" s="196">
        <v>0</v>
      </c>
      <c r="P20" s="196">
        <v>1.06</v>
      </c>
      <c r="Q20" s="196">
        <v>3.06</v>
      </c>
      <c r="R20" s="196">
        <v>7.21</v>
      </c>
      <c r="S20" s="196">
        <v>8.1</v>
      </c>
      <c r="T20" s="196">
        <v>0</v>
      </c>
      <c r="U20" s="196">
        <v>0.85</v>
      </c>
      <c r="V20" s="196">
        <v>6.36</v>
      </c>
      <c r="W20" s="196">
        <v>9.0399999999999991</v>
      </c>
      <c r="X20" s="196">
        <v>1</v>
      </c>
      <c r="Y20" s="196">
        <v>0</v>
      </c>
      <c r="Z20" s="196">
        <v>2.35</v>
      </c>
      <c r="AA20" s="196">
        <v>15.8</v>
      </c>
      <c r="AB20" s="196">
        <v>0</v>
      </c>
      <c r="AC20" s="196">
        <v>1.25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182.17</v>
      </c>
      <c r="AP20" s="196">
        <v>0</v>
      </c>
      <c r="AQ20" s="196">
        <v>0</v>
      </c>
      <c r="AR20" s="196">
        <v>0</v>
      </c>
      <c r="AS20" s="196">
        <v>1.67</v>
      </c>
      <c r="AT20" s="196">
        <v>13.11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12.89</v>
      </c>
      <c r="D21" s="196">
        <v>0</v>
      </c>
      <c r="E21" s="196">
        <v>0</v>
      </c>
      <c r="F21" s="196">
        <v>12.16</v>
      </c>
      <c r="G21" s="196">
        <v>6.83</v>
      </c>
      <c r="H21" s="196">
        <v>0</v>
      </c>
      <c r="I21" s="196">
        <v>13.11</v>
      </c>
      <c r="J21" s="196">
        <v>0</v>
      </c>
      <c r="K21" s="196">
        <v>4.68</v>
      </c>
      <c r="L21" s="196">
        <v>191.78</v>
      </c>
      <c r="M21" s="196">
        <v>0.94</v>
      </c>
      <c r="N21" s="196">
        <v>4.63</v>
      </c>
      <c r="O21" s="196">
        <v>0</v>
      </c>
      <c r="P21" s="196">
        <v>1.06</v>
      </c>
      <c r="Q21" s="196">
        <v>3.06</v>
      </c>
      <c r="R21" s="196">
        <v>7.21</v>
      </c>
      <c r="S21" s="196">
        <v>8.1</v>
      </c>
      <c r="T21" s="196">
        <v>0</v>
      </c>
      <c r="U21" s="196">
        <v>0.85</v>
      </c>
      <c r="V21" s="196">
        <v>6.36</v>
      </c>
      <c r="W21" s="196">
        <v>9.0399999999999991</v>
      </c>
      <c r="X21" s="196">
        <v>1</v>
      </c>
      <c r="Y21" s="196">
        <v>0</v>
      </c>
      <c r="Z21" s="196">
        <v>2.35</v>
      </c>
      <c r="AA21" s="196">
        <v>15.8</v>
      </c>
      <c r="AB21" s="196">
        <v>0</v>
      </c>
      <c r="AC21" s="196">
        <v>1.25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182.17</v>
      </c>
      <c r="AP21" s="196">
        <v>0</v>
      </c>
      <c r="AQ21" s="196">
        <v>0</v>
      </c>
      <c r="AR21" s="196">
        <v>0</v>
      </c>
      <c r="AS21" s="196">
        <v>1.67</v>
      </c>
      <c r="AT21" s="196">
        <v>13.11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12.89</v>
      </c>
      <c r="D22" s="196">
        <v>0</v>
      </c>
      <c r="E22" s="196">
        <v>0</v>
      </c>
      <c r="F22" s="196">
        <v>12.16</v>
      </c>
      <c r="G22" s="196">
        <v>6.83</v>
      </c>
      <c r="H22" s="196">
        <v>0</v>
      </c>
      <c r="I22" s="196">
        <v>13.11</v>
      </c>
      <c r="J22" s="196">
        <v>0</v>
      </c>
      <c r="K22" s="196">
        <v>0.16</v>
      </c>
      <c r="L22" s="196">
        <v>124.11</v>
      </c>
      <c r="M22" s="196">
        <v>0.94</v>
      </c>
      <c r="N22" s="196">
        <v>2.78</v>
      </c>
      <c r="O22" s="196">
        <v>0</v>
      </c>
      <c r="P22" s="196">
        <v>1.06</v>
      </c>
      <c r="Q22" s="196">
        <v>3.06</v>
      </c>
      <c r="R22" s="196">
        <v>1.44</v>
      </c>
      <c r="S22" s="196">
        <v>8.1</v>
      </c>
      <c r="T22" s="196">
        <v>0</v>
      </c>
      <c r="U22" s="196">
        <v>0.85</v>
      </c>
      <c r="V22" s="196">
        <v>0.21</v>
      </c>
      <c r="W22" s="196">
        <v>0.46</v>
      </c>
      <c r="X22" s="196">
        <v>1</v>
      </c>
      <c r="Y22" s="196">
        <v>0</v>
      </c>
      <c r="Z22" s="196">
        <v>2.35</v>
      </c>
      <c r="AA22" s="196">
        <v>0.78</v>
      </c>
      <c r="AB22" s="196">
        <v>0</v>
      </c>
      <c r="AC22" s="196">
        <v>1.25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182.17</v>
      </c>
      <c r="AP22" s="196">
        <v>0</v>
      </c>
      <c r="AQ22" s="196">
        <v>0</v>
      </c>
      <c r="AR22" s="196">
        <v>0</v>
      </c>
      <c r="AS22" s="196">
        <v>1.67</v>
      </c>
      <c r="AT22" s="196">
        <v>13.11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12.89</v>
      </c>
      <c r="D23" s="196">
        <v>0</v>
      </c>
      <c r="E23" s="196">
        <v>0</v>
      </c>
      <c r="F23" s="196">
        <v>12.16</v>
      </c>
      <c r="G23" s="196">
        <v>6.83</v>
      </c>
      <c r="H23" s="196">
        <v>0</v>
      </c>
      <c r="I23" s="196">
        <v>13.11</v>
      </c>
      <c r="J23" s="196">
        <v>0</v>
      </c>
      <c r="K23" s="196">
        <v>0.16</v>
      </c>
      <c r="L23" s="196">
        <v>66.099999999999994</v>
      </c>
      <c r="M23" s="196">
        <v>0.94</v>
      </c>
      <c r="N23" s="196">
        <v>2.02</v>
      </c>
      <c r="O23" s="196">
        <v>0</v>
      </c>
      <c r="P23" s="196">
        <v>1.06</v>
      </c>
      <c r="Q23" s="196">
        <v>3.06</v>
      </c>
      <c r="R23" s="196">
        <v>0.43</v>
      </c>
      <c r="S23" s="196">
        <v>8.1</v>
      </c>
      <c r="T23" s="196">
        <v>0</v>
      </c>
      <c r="U23" s="196">
        <v>0.85</v>
      </c>
      <c r="V23" s="196">
        <v>0.21</v>
      </c>
      <c r="W23" s="196">
        <v>0.46</v>
      </c>
      <c r="X23" s="196">
        <v>1</v>
      </c>
      <c r="Y23" s="196">
        <v>0</v>
      </c>
      <c r="Z23" s="196">
        <v>2.35</v>
      </c>
      <c r="AA23" s="196">
        <v>0.78</v>
      </c>
      <c r="AB23" s="196">
        <v>0</v>
      </c>
      <c r="AC23" s="196">
        <v>1.25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182.17</v>
      </c>
      <c r="AP23" s="196">
        <v>0</v>
      </c>
      <c r="AQ23" s="196">
        <v>0</v>
      </c>
      <c r="AR23" s="196">
        <v>0</v>
      </c>
      <c r="AS23" s="196">
        <v>1.67</v>
      </c>
      <c r="AT23" s="196">
        <v>13.11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12.89</v>
      </c>
      <c r="D24" s="196">
        <v>0</v>
      </c>
      <c r="E24" s="196">
        <v>0</v>
      </c>
      <c r="F24" s="196">
        <v>12.16</v>
      </c>
      <c r="G24" s="196">
        <v>6.83</v>
      </c>
      <c r="H24" s="196">
        <v>0</v>
      </c>
      <c r="I24" s="196">
        <v>13.11</v>
      </c>
      <c r="J24" s="196">
        <v>0</v>
      </c>
      <c r="K24" s="196">
        <v>0.16</v>
      </c>
      <c r="L24" s="196">
        <v>19.2</v>
      </c>
      <c r="M24" s="196">
        <v>0.94</v>
      </c>
      <c r="N24" s="196">
        <v>1.4</v>
      </c>
      <c r="O24" s="196">
        <v>0</v>
      </c>
      <c r="P24" s="196">
        <v>1.06</v>
      </c>
      <c r="Q24" s="196">
        <v>3.06</v>
      </c>
      <c r="R24" s="196">
        <v>0.43</v>
      </c>
      <c r="S24" s="196">
        <v>8.1</v>
      </c>
      <c r="T24" s="196">
        <v>0</v>
      </c>
      <c r="U24" s="196">
        <v>0.85</v>
      </c>
      <c r="V24" s="196">
        <v>0.21</v>
      </c>
      <c r="W24" s="196">
        <v>0.46</v>
      </c>
      <c r="X24" s="196">
        <v>1</v>
      </c>
      <c r="Y24" s="196">
        <v>0</v>
      </c>
      <c r="Z24" s="196">
        <v>2.35</v>
      </c>
      <c r="AA24" s="196">
        <v>0.78</v>
      </c>
      <c r="AB24" s="196">
        <v>0</v>
      </c>
      <c r="AC24" s="196">
        <v>1.25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182.17</v>
      </c>
      <c r="AP24" s="196">
        <v>0</v>
      </c>
      <c r="AQ24" s="196">
        <v>0</v>
      </c>
      <c r="AR24" s="196">
        <v>0</v>
      </c>
      <c r="AS24" s="196">
        <v>1.67</v>
      </c>
      <c r="AT24" s="196">
        <v>13.11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12.89</v>
      </c>
      <c r="D25" s="196">
        <v>0</v>
      </c>
      <c r="E25" s="196">
        <v>0</v>
      </c>
      <c r="F25" s="196">
        <v>12.16</v>
      </c>
      <c r="G25" s="196">
        <v>6.83</v>
      </c>
      <c r="H25" s="196">
        <v>0</v>
      </c>
      <c r="I25" s="196">
        <v>13.11</v>
      </c>
      <c r="J25" s="196">
        <v>0</v>
      </c>
      <c r="K25" s="196">
        <v>0.16</v>
      </c>
      <c r="L25" s="196">
        <v>19.2</v>
      </c>
      <c r="M25" s="196">
        <v>0.94</v>
      </c>
      <c r="N25" s="196">
        <v>7.34</v>
      </c>
      <c r="O25" s="196">
        <v>0</v>
      </c>
      <c r="P25" s="196">
        <v>1.06</v>
      </c>
      <c r="Q25" s="196">
        <v>3.06</v>
      </c>
      <c r="R25" s="196">
        <v>0.43</v>
      </c>
      <c r="S25" s="196">
        <v>8.1</v>
      </c>
      <c r="T25" s="196">
        <v>0</v>
      </c>
      <c r="U25" s="196">
        <v>0.85</v>
      </c>
      <c r="V25" s="196">
        <v>0.21</v>
      </c>
      <c r="W25" s="196">
        <v>0.46</v>
      </c>
      <c r="X25" s="196">
        <v>1</v>
      </c>
      <c r="Y25" s="196">
        <v>0</v>
      </c>
      <c r="Z25" s="196">
        <v>2.35</v>
      </c>
      <c r="AA25" s="196">
        <v>0.78</v>
      </c>
      <c r="AB25" s="196">
        <v>0</v>
      </c>
      <c r="AC25" s="196">
        <v>1.25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182.17</v>
      </c>
      <c r="AP25" s="196">
        <v>0</v>
      </c>
      <c r="AQ25" s="196">
        <v>0</v>
      </c>
      <c r="AR25" s="196">
        <v>0</v>
      </c>
      <c r="AS25" s="196">
        <v>1.67</v>
      </c>
      <c r="AT25" s="196">
        <v>13.11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12.89</v>
      </c>
      <c r="D26" s="196">
        <v>0</v>
      </c>
      <c r="E26" s="196">
        <v>0</v>
      </c>
      <c r="F26" s="196">
        <v>12.16</v>
      </c>
      <c r="G26" s="196">
        <v>0</v>
      </c>
      <c r="H26" s="196">
        <v>0</v>
      </c>
      <c r="I26" s="196">
        <v>13.11</v>
      </c>
      <c r="J26" s="196">
        <v>0</v>
      </c>
      <c r="K26" s="196">
        <v>0.16</v>
      </c>
      <c r="L26" s="196">
        <v>19.2</v>
      </c>
      <c r="M26" s="196">
        <v>0.94</v>
      </c>
      <c r="N26" s="196">
        <v>9.27</v>
      </c>
      <c r="O26" s="196">
        <v>0</v>
      </c>
      <c r="P26" s="196">
        <v>1.06</v>
      </c>
      <c r="Q26" s="196">
        <v>3.06</v>
      </c>
      <c r="R26" s="196">
        <v>0.43</v>
      </c>
      <c r="S26" s="196">
        <v>8.1</v>
      </c>
      <c r="T26" s="196">
        <v>0</v>
      </c>
      <c r="U26" s="196">
        <v>0.85</v>
      </c>
      <c r="V26" s="196">
        <v>0.21</v>
      </c>
      <c r="W26" s="196">
        <v>0.46</v>
      </c>
      <c r="X26" s="196">
        <v>1</v>
      </c>
      <c r="Y26" s="196">
        <v>0</v>
      </c>
      <c r="Z26" s="196">
        <v>2.35</v>
      </c>
      <c r="AA26" s="196">
        <v>0.78</v>
      </c>
      <c r="AB26" s="196">
        <v>0</v>
      </c>
      <c r="AC26" s="196">
        <v>1.25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182.17</v>
      </c>
      <c r="AP26" s="196">
        <v>0</v>
      </c>
      <c r="AQ26" s="196">
        <v>0</v>
      </c>
      <c r="AR26" s="196">
        <v>0</v>
      </c>
      <c r="AS26" s="196">
        <v>8.5</v>
      </c>
      <c r="AT26" s="196">
        <v>13.11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12.89</v>
      </c>
      <c r="D27" s="196">
        <v>0</v>
      </c>
      <c r="E27" s="196">
        <v>0</v>
      </c>
      <c r="F27" s="196">
        <v>12</v>
      </c>
      <c r="G27" s="196">
        <v>0</v>
      </c>
      <c r="H27" s="196">
        <v>0</v>
      </c>
      <c r="I27" s="196">
        <v>13.11</v>
      </c>
      <c r="J27" s="196">
        <v>0</v>
      </c>
      <c r="K27" s="196">
        <v>0.16</v>
      </c>
      <c r="L27" s="196">
        <v>66.099999999999994</v>
      </c>
      <c r="M27" s="196">
        <v>0.94</v>
      </c>
      <c r="N27" s="196">
        <v>9.27</v>
      </c>
      <c r="O27" s="196">
        <v>0</v>
      </c>
      <c r="P27" s="196">
        <v>1.06</v>
      </c>
      <c r="Q27" s="196">
        <v>3.06</v>
      </c>
      <c r="R27" s="196">
        <v>0.43</v>
      </c>
      <c r="S27" s="196">
        <v>8.1</v>
      </c>
      <c r="T27" s="196">
        <v>0</v>
      </c>
      <c r="U27" s="196">
        <v>0.85</v>
      </c>
      <c r="V27" s="196">
        <v>0.21</v>
      </c>
      <c r="W27" s="196">
        <v>0.46</v>
      </c>
      <c r="X27" s="196">
        <v>1</v>
      </c>
      <c r="Y27" s="196">
        <v>0</v>
      </c>
      <c r="Z27" s="196">
        <v>2.35</v>
      </c>
      <c r="AA27" s="196">
        <v>0.78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182.17</v>
      </c>
      <c r="AP27" s="196">
        <v>0</v>
      </c>
      <c r="AQ27" s="196">
        <v>0</v>
      </c>
      <c r="AR27" s="196">
        <v>0</v>
      </c>
      <c r="AS27" s="196">
        <v>8.5</v>
      </c>
      <c r="AT27" s="196">
        <v>13.11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12.89</v>
      </c>
      <c r="D28" s="196">
        <v>0</v>
      </c>
      <c r="E28" s="196">
        <v>0</v>
      </c>
      <c r="F28" s="196">
        <v>12</v>
      </c>
      <c r="G28" s="196">
        <v>0</v>
      </c>
      <c r="H28" s="196">
        <v>0</v>
      </c>
      <c r="I28" s="196">
        <v>13.11</v>
      </c>
      <c r="J28" s="196">
        <v>0</v>
      </c>
      <c r="K28" s="196">
        <v>0.16</v>
      </c>
      <c r="L28" s="196">
        <v>104.77</v>
      </c>
      <c r="M28" s="196">
        <v>0.94</v>
      </c>
      <c r="N28" s="196">
        <v>10.82</v>
      </c>
      <c r="O28" s="196">
        <v>0</v>
      </c>
      <c r="P28" s="196">
        <v>1.06</v>
      </c>
      <c r="Q28" s="196">
        <v>3.06</v>
      </c>
      <c r="R28" s="196">
        <v>0.43</v>
      </c>
      <c r="S28" s="196">
        <v>8.1</v>
      </c>
      <c r="T28" s="196">
        <v>0</v>
      </c>
      <c r="U28" s="196">
        <v>0.85</v>
      </c>
      <c r="V28" s="196">
        <v>0.21</v>
      </c>
      <c r="W28" s="196">
        <v>0.46</v>
      </c>
      <c r="X28" s="196">
        <v>1</v>
      </c>
      <c r="Y28" s="196">
        <v>0</v>
      </c>
      <c r="Z28" s="196">
        <v>2.35</v>
      </c>
      <c r="AA28" s="196">
        <v>0.78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182.17</v>
      </c>
      <c r="AP28" s="196">
        <v>0</v>
      </c>
      <c r="AQ28" s="196">
        <v>0</v>
      </c>
      <c r="AR28" s="196">
        <v>0</v>
      </c>
      <c r="AS28" s="196">
        <v>8.5</v>
      </c>
      <c r="AT28" s="196">
        <v>13.11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12.89</v>
      </c>
      <c r="D29" s="196">
        <v>0</v>
      </c>
      <c r="E29" s="196">
        <v>0</v>
      </c>
      <c r="F29" s="196">
        <v>12</v>
      </c>
      <c r="G29" s="196">
        <v>0</v>
      </c>
      <c r="H29" s="196">
        <v>0</v>
      </c>
      <c r="I29" s="196">
        <v>13.11</v>
      </c>
      <c r="J29" s="196">
        <v>0</v>
      </c>
      <c r="K29" s="196">
        <v>0.16</v>
      </c>
      <c r="L29" s="196">
        <v>104.77</v>
      </c>
      <c r="M29" s="196">
        <v>0.94</v>
      </c>
      <c r="N29" s="196">
        <v>10.82</v>
      </c>
      <c r="O29" s="196">
        <v>0</v>
      </c>
      <c r="P29" s="196">
        <v>1.06</v>
      </c>
      <c r="Q29" s="196">
        <v>3.06</v>
      </c>
      <c r="R29" s="196">
        <v>0.43</v>
      </c>
      <c r="S29" s="196">
        <v>8.1</v>
      </c>
      <c r="T29" s="196">
        <v>0</v>
      </c>
      <c r="U29" s="196">
        <v>0.85</v>
      </c>
      <c r="V29" s="196">
        <v>0.21</v>
      </c>
      <c r="W29" s="196">
        <v>0.46</v>
      </c>
      <c r="X29" s="196">
        <v>1</v>
      </c>
      <c r="Y29" s="196">
        <v>0</v>
      </c>
      <c r="Z29" s="196">
        <v>2.35</v>
      </c>
      <c r="AA29" s="196">
        <v>0.78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182.17</v>
      </c>
      <c r="AP29" s="196">
        <v>0</v>
      </c>
      <c r="AQ29" s="196">
        <v>0</v>
      </c>
      <c r="AR29" s="196">
        <v>0</v>
      </c>
      <c r="AS29" s="196">
        <v>8.5</v>
      </c>
      <c r="AT29" s="196">
        <v>13.11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12.89</v>
      </c>
      <c r="D30" s="196">
        <v>0</v>
      </c>
      <c r="E30" s="196">
        <v>0</v>
      </c>
      <c r="F30" s="196">
        <v>12</v>
      </c>
      <c r="G30" s="196">
        <v>0</v>
      </c>
      <c r="H30" s="196">
        <v>0</v>
      </c>
      <c r="I30" s="196">
        <v>13.11</v>
      </c>
      <c r="J30" s="196">
        <v>0</v>
      </c>
      <c r="K30" s="196">
        <v>0.16</v>
      </c>
      <c r="L30" s="196">
        <v>104.77</v>
      </c>
      <c r="M30" s="196">
        <v>0.94</v>
      </c>
      <c r="N30" s="196">
        <v>10.82</v>
      </c>
      <c r="O30" s="196">
        <v>0</v>
      </c>
      <c r="P30" s="196">
        <v>1.06</v>
      </c>
      <c r="Q30" s="196">
        <v>3.06</v>
      </c>
      <c r="R30" s="196">
        <v>0.43</v>
      </c>
      <c r="S30" s="196">
        <v>8.1</v>
      </c>
      <c r="T30" s="196">
        <v>0</v>
      </c>
      <c r="U30" s="196">
        <v>0.85</v>
      </c>
      <c r="V30" s="196">
        <v>0.21</v>
      </c>
      <c r="W30" s="196">
        <v>0.46</v>
      </c>
      <c r="X30" s="196">
        <v>1</v>
      </c>
      <c r="Y30" s="196">
        <v>0</v>
      </c>
      <c r="Z30" s="196">
        <v>2.35</v>
      </c>
      <c r="AA30" s="196">
        <v>0.78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182.17</v>
      </c>
      <c r="AP30" s="196">
        <v>0</v>
      </c>
      <c r="AQ30" s="196">
        <v>0</v>
      </c>
      <c r="AR30" s="196">
        <v>0</v>
      </c>
      <c r="AS30" s="196">
        <v>8.5</v>
      </c>
      <c r="AT30" s="196">
        <v>13.11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12.89</v>
      </c>
      <c r="D31" s="196">
        <v>0</v>
      </c>
      <c r="E31" s="196">
        <v>0</v>
      </c>
      <c r="F31" s="196">
        <v>12</v>
      </c>
      <c r="G31" s="196">
        <v>0</v>
      </c>
      <c r="H31" s="196">
        <v>0</v>
      </c>
      <c r="I31" s="196">
        <v>13.11</v>
      </c>
      <c r="J31" s="196">
        <v>0</v>
      </c>
      <c r="K31" s="196">
        <v>0.16</v>
      </c>
      <c r="L31" s="196">
        <v>104.77</v>
      </c>
      <c r="M31" s="196">
        <v>0.94</v>
      </c>
      <c r="N31" s="196">
        <v>10.82</v>
      </c>
      <c r="O31" s="196">
        <v>0</v>
      </c>
      <c r="P31" s="196">
        <v>1.06</v>
      </c>
      <c r="Q31" s="196">
        <v>3.06</v>
      </c>
      <c r="R31" s="196">
        <v>0.43</v>
      </c>
      <c r="S31" s="196">
        <v>8.1</v>
      </c>
      <c r="T31" s="196">
        <v>0</v>
      </c>
      <c r="U31" s="196">
        <v>0.85</v>
      </c>
      <c r="V31" s="196">
        <v>0.21</v>
      </c>
      <c r="W31" s="196">
        <v>0.46</v>
      </c>
      <c r="X31" s="196">
        <v>1</v>
      </c>
      <c r="Y31" s="196">
        <v>0</v>
      </c>
      <c r="Z31" s="196">
        <v>2.35</v>
      </c>
      <c r="AA31" s="196">
        <v>0.78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182.17</v>
      </c>
      <c r="AP31" s="196">
        <v>0</v>
      </c>
      <c r="AQ31" s="196">
        <v>0</v>
      </c>
      <c r="AR31" s="196">
        <v>0</v>
      </c>
      <c r="AS31" s="196">
        <v>8.5</v>
      </c>
      <c r="AT31" s="196">
        <v>13.11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12.89</v>
      </c>
      <c r="D32" s="196">
        <v>0</v>
      </c>
      <c r="E32" s="196">
        <v>0</v>
      </c>
      <c r="F32" s="196">
        <v>12</v>
      </c>
      <c r="G32" s="196">
        <v>0</v>
      </c>
      <c r="H32" s="196">
        <v>0</v>
      </c>
      <c r="I32" s="196">
        <v>13.11</v>
      </c>
      <c r="J32" s="196">
        <v>0</v>
      </c>
      <c r="K32" s="196">
        <v>0.16</v>
      </c>
      <c r="L32" s="196">
        <v>104.77</v>
      </c>
      <c r="M32" s="196">
        <v>0.94</v>
      </c>
      <c r="N32" s="196">
        <v>10.82</v>
      </c>
      <c r="O32" s="196">
        <v>0</v>
      </c>
      <c r="P32" s="196">
        <v>1.06</v>
      </c>
      <c r="Q32" s="196">
        <v>3.06</v>
      </c>
      <c r="R32" s="196">
        <v>0.43</v>
      </c>
      <c r="S32" s="196">
        <v>8.1</v>
      </c>
      <c r="T32" s="196">
        <v>0</v>
      </c>
      <c r="U32" s="196">
        <v>0.85</v>
      </c>
      <c r="V32" s="196">
        <v>0.21</v>
      </c>
      <c r="W32" s="196">
        <v>0.46</v>
      </c>
      <c r="X32" s="196">
        <v>1</v>
      </c>
      <c r="Y32" s="196">
        <v>0</v>
      </c>
      <c r="Z32" s="196">
        <v>2.35</v>
      </c>
      <c r="AA32" s="196">
        <v>0.78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182.17</v>
      </c>
      <c r="AP32" s="196">
        <v>0</v>
      </c>
      <c r="AQ32" s="196">
        <v>0</v>
      </c>
      <c r="AR32" s="196">
        <v>0</v>
      </c>
      <c r="AS32" s="196">
        <v>8.5</v>
      </c>
      <c r="AT32" s="196">
        <v>13.11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12.89</v>
      </c>
      <c r="D33" s="196">
        <v>0</v>
      </c>
      <c r="E33" s="196">
        <v>0</v>
      </c>
      <c r="F33" s="196">
        <v>12</v>
      </c>
      <c r="G33" s="196">
        <v>0</v>
      </c>
      <c r="H33" s="196">
        <v>0</v>
      </c>
      <c r="I33" s="196">
        <v>13.11</v>
      </c>
      <c r="J33" s="196">
        <v>0</v>
      </c>
      <c r="K33" s="196">
        <v>0.16</v>
      </c>
      <c r="L33" s="196">
        <v>104.77</v>
      </c>
      <c r="M33" s="196">
        <v>0.94</v>
      </c>
      <c r="N33" s="196">
        <v>10.82</v>
      </c>
      <c r="O33" s="196">
        <v>0</v>
      </c>
      <c r="P33" s="196">
        <v>1.06</v>
      </c>
      <c r="Q33" s="196">
        <v>3.06</v>
      </c>
      <c r="R33" s="196">
        <v>0.43</v>
      </c>
      <c r="S33" s="196">
        <v>8.1</v>
      </c>
      <c r="T33" s="196">
        <v>0</v>
      </c>
      <c r="U33" s="196">
        <v>0.85</v>
      </c>
      <c r="V33" s="196">
        <v>0.21</v>
      </c>
      <c r="W33" s="196">
        <v>0.46</v>
      </c>
      <c r="X33" s="196">
        <v>1</v>
      </c>
      <c r="Y33" s="196">
        <v>0</v>
      </c>
      <c r="Z33" s="196">
        <v>2.35</v>
      </c>
      <c r="AA33" s="196">
        <v>0.78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182.17</v>
      </c>
      <c r="AP33" s="196">
        <v>0</v>
      </c>
      <c r="AQ33" s="196">
        <v>0</v>
      </c>
      <c r="AR33" s="196">
        <v>0</v>
      </c>
      <c r="AS33" s="196">
        <v>8.5</v>
      </c>
      <c r="AT33" s="196">
        <v>13.11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12.89</v>
      </c>
      <c r="D34" s="196">
        <v>0</v>
      </c>
      <c r="E34" s="196">
        <v>0</v>
      </c>
      <c r="F34" s="196">
        <v>12</v>
      </c>
      <c r="G34" s="196">
        <v>0</v>
      </c>
      <c r="H34" s="196">
        <v>0</v>
      </c>
      <c r="I34" s="196">
        <v>13.11</v>
      </c>
      <c r="J34" s="196">
        <v>0</v>
      </c>
      <c r="K34" s="196">
        <v>0.16</v>
      </c>
      <c r="L34" s="196">
        <v>104.77</v>
      </c>
      <c r="M34" s="196">
        <v>0.94</v>
      </c>
      <c r="N34" s="196">
        <v>10.82</v>
      </c>
      <c r="O34" s="196">
        <v>0</v>
      </c>
      <c r="P34" s="196">
        <v>1.06</v>
      </c>
      <c r="Q34" s="196">
        <v>3.06</v>
      </c>
      <c r="R34" s="196">
        <v>0.43</v>
      </c>
      <c r="S34" s="196">
        <v>8.1</v>
      </c>
      <c r="T34" s="196">
        <v>0</v>
      </c>
      <c r="U34" s="196">
        <v>0.85</v>
      </c>
      <c r="V34" s="196">
        <v>0.21</v>
      </c>
      <c r="W34" s="196">
        <v>0.46</v>
      </c>
      <c r="X34" s="196">
        <v>1</v>
      </c>
      <c r="Y34" s="196">
        <v>0</v>
      </c>
      <c r="Z34" s="196">
        <v>2.35</v>
      </c>
      <c r="AA34" s="196">
        <v>0.78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182.17</v>
      </c>
      <c r="AP34" s="196">
        <v>0</v>
      </c>
      <c r="AQ34" s="196">
        <v>0</v>
      </c>
      <c r="AR34" s="196">
        <v>0</v>
      </c>
      <c r="AS34" s="196">
        <v>8.5</v>
      </c>
      <c r="AT34" s="196">
        <v>13.11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11.83</v>
      </c>
      <c r="G35" s="196">
        <v>0</v>
      </c>
      <c r="H35" s="196">
        <v>0</v>
      </c>
      <c r="I35" s="196">
        <v>12.78</v>
      </c>
      <c r="J35" s="196">
        <v>0</v>
      </c>
      <c r="K35" s="196">
        <v>0.16</v>
      </c>
      <c r="L35" s="196">
        <v>133.78</v>
      </c>
      <c r="M35" s="196">
        <v>0.94</v>
      </c>
      <c r="N35" s="196">
        <v>10.82</v>
      </c>
      <c r="O35" s="196">
        <v>0</v>
      </c>
      <c r="P35" s="196">
        <v>1.06</v>
      </c>
      <c r="Q35" s="196">
        <v>3.06</v>
      </c>
      <c r="R35" s="196">
        <v>0.43</v>
      </c>
      <c r="S35" s="196">
        <v>8.1</v>
      </c>
      <c r="T35" s="196">
        <v>0</v>
      </c>
      <c r="U35" s="196">
        <v>0.85</v>
      </c>
      <c r="V35" s="196">
        <v>0.21</v>
      </c>
      <c r="W35" s="196">
        <v>0.46</v>
      </c>
      <c r="X35" s="196">
        <v>1</v>
      </c>
      <c r="Y35" s="196">
        <v>0</v>
      </c>
      <c r="Z35" s="196">
        <v>2.35</v>
      </c>
      <c r="AA35" s="196">
        <v>0.78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182.17</v>
      </c>
      <c r="AP35" s="196">
        <v>0</v>
      </c>
      <c r="AQ35" s="196">
        <v>0</v>
      </c>
      <c r="AR35" s="196">
        <v>0</v>
      </c>
      <c r="AS35" s="196">
        <v>8.5</v>
      </c>
      <c r="AT35" s="196">
        <v>12.78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11.83</v>
      </c>
      <c r="G36" s="196">
        <v>0</v>
      </c>
      <c r="H36" s="196">
        <v>0</v>
      </c>
      <c r="I36" s="196">
        <v>12.78</v>
      </c>
      <c r="J36" s="196">
        <v>0</v>
      </c>
      <c r="K36" s="196">
        <v>0.16</v>
      </c>
      <c r="L36" s="196">
        <v>230.45</v>
      </c>
      <c r="M36" s="196">
        <v>0.94</v>
      </c>
      <c r="N36" s="196">
        <v>10.82</v>
      </c>
      <c r="O36" s="196">
        <v>0</v>
      </c>
      <c r="P36" s="196">
        <v>1.06</v>
      </c>
      <c r="Q36" s="196">
        <v>3.06</v>
      </c>
      <c r="R36" s="196">
        <v>0.43</v>
      </c>
      <c r="S36" s="196">
        <v>8.1</v>
      </c>
      <c r="T36" s="196">
        <v>0</v>
      </c>
      <c r="U36" s="196">
        <v>0.85</v>
      </c>
      <c r="V36" s="196">
        <v>0.21</v>
      </c>
      <c r="W36" s="196">
        <v>0.46</v>
      </c>
      <c r="X36" s="196">
        <v>1</v>
      </c>
      <c r="Y36" s="196">
        <v>0</v>
      </c>
      <c r="Z36" s="196">
        <v>2.35</v>
      </c>
      <c r="AA36" s="196">
        <v>0.78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182.17</v>
      </c>
      <c r="AP36" s="196">
        <v>0</v>
      </c>
      <c r="AQ36" s="196">
        <v>0</v>
      </c>
      <c r="AR36" s="196">
        <v>0</v>
      </c>
      <c r="AS36" s="196">
        <v>8.5</v>
      </c>
      <c r="AT36" s="196">
        <v>12.78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11.83</v>
      </c>
      <c r="G37" s="196">
        <v>0</v>
      </c>
      <c r="H37" s="196">
        <v>0</v>
      </c>
      <c r="I37" s="196">
        <v>12.78</v>
      </c>
      <c r="J37" s="196">
        <v>0</v>
      </c>
      <c r="K37" s="196">
        <v>0</v>
      </c>
      <c r="L37" s="196">
        <v>271.05</v>
      </c>
      <c r="M37" s="196">
        <v>0.94</v>
      </c>
      <c r="N37" s="196">
        <v>10.82</v>
      </c>
      <c r="O37" s="196">
        <v>0</v>
      </c>
      <c r="P37" s="196">
        <v>1.06</v>
      </c>
      <c r="Q37" s="196">
        <v>3.06</v>
      </c>
      <c r="R37" s="196">
        <v>0</v>
      </c>
      <c r="S37" s="196">
        <v>8.1</v>
      </c>
      <c r="T37" s="196">
        <v>0</v>
      </c>
      <c r="U37" s="196">
        <v>0.85</v>
      </c>
      <c r="V37" s="196">
        <v>0.21</v>
      </c>
      <c r="W37" s="196">
        <v>0.46</v>
      </c>
      <c r="X37" s="196">
        <v>1</v>
      </c>
      <c r="Y37" s="196">
        <v>0</v>
      </c>
      <c r="Z37" s="196">
        <v>2.35</v>
      </c>
      <c r="AA37" s="196">
        <v>0.78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182.17</v>
      </c>
      <c r="AP37" s="196">
        <v>0</v>
      </c>
      <c r="AQ37" s="196">
        <v>0</v>
      </c>
      <c r="AR37" s="196">
        <v>0</v>
      </c>
      <c r="AS37" s="196">
        <v>8.5</v>
      </c>
      <c r="AT37" s="196">
        <v>12.78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11.66</v>
      </c>
      <c r="G38" s="196">
        <v>0</v>
      </c>
      <c r="H38" s="196">
        <v>0</v>
      </c>
      <c r="I38" s="196">
        <v>12.78</v>
      </c>
      <c r="J38" s="196">
        <v>0</v>
      </c>
      <c r="K38" s="196">
        <v>0.16</v>
      </c>
      <c r="L38" s="196">
        <v>271.05</v>
      </c>
      <c r="M38" s="196">
        <v>0.94</v>
      </c>
      <c r="N38" s="196">
        <v>10.82</v>
      </c>
      <c r="O38" s="196">
        <v>0</v>
      </c>
      <c r="P38" s="196">
        <v>1.06</v>
      </c>
      <c r="Q38" s="196">
        <v>3.06</v>
      </c>
      <c r="R38" s="196">
        <v>0.43</v>
      </c>
      <c r="S38" s="196">
        <v>8.1</v>
      </c>
      <c r="T38" s="196">
        <v>0</v>
      </c>
      <c r="U38" s="196">
        <v>0.85</v>
      </c>
      <c r="V38" s="196">
        <v>0.21</v>
      </c>
      <c r="W38" s="196">
        <v>0.46</v>
      </c>
      <c r="X38" s="196">
        <v>1</v>
      </c>
      <c r="Y38" s="196">
        <v>0</v>
      </c>
      <c r="Z38" s="196">
        <v>2.35</v>
      </c>
      <c r="AA38" s="196">
        <v>0.78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182.17</v>
      </c>
      <c r="AP38" s="196">
        <v>0</v>
      </c>
      <c r="AQ38" s="196">
        <v>0</v>
      </c>
      <c r="AR38" s="196">
        <v>0</v>
      </c>
      <c r="AS38" s="196">
        <v>8.5</v>
      </c>
      <c r="AT38" s="196">
        <v>12.78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12.56</v>
      </c>
      <c r="D39" s="196">
        <v>0</v>
      </c>
      <c r="E39" s="196">
        <v>0</v>
      </c>
      <c r="F39" s="196">
        <v>11.66</v>
      </c>
      <c r="G39" s="196">
        <v>0</v>
      </c>
      <c r="H39" s="196">
        <v>0</v>
      </c>
      <c r="I39" s="196">
        <v>12.78</v>
      </c>
      <c r="J39" s="196">
        <v>0</v>
      </c>
      <c r="K39" s="196">
        <v>0.16</v>
      </c>
      <c r="L39" s="196">
        <v>271.05</v>
      </c>
      <c r="M39" s="196">
        <v>0.94</v>
      </c>
      <c r="N39" s="196">
        <v>10.82</v>
      </c>
      <c r="O39" s="196">
        <v>0</v>
      </c>
      <c r="P39" s="196">
        <v>1.06</v>
      </c>
      <c r="Q39" s="196">
        <v>3.06</v>
      </c>
      <c r="R39" s="196">
        <v>0.43</v>
      </c>
      <c r="S39" s="196">
        <v>8.1</v>
      </c>
      <c r="T39" s="196">
        <v>0</v>
      </c>
      <c r="U39" s="196">
        <v>0.85</v>
      </c>
      <c r="V39" s="196">
        <v>0.21</v>
      </c>
      <c r="W39" s="196">
        <v>0.46</v>
      </c>
      <c r="X39" s="196">
        <v>1</v>
      </c>
      <c r="Y39" s="196">
        <v>0</v>
      </c>
      <c r="Z39" s="196">
        <v>2.35</v>
      </c>
      <c r="AA39" s="196">
        <v>0.78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182.17</v>
      </c>
      <c r="AP39" s="196">
        <v>0</v>
      </c>
      <c r="AQ39" s="196">
        <v>0</v>
      </c>
      <c r="AR39" s="196">
        <v>0</v>
      </c>
      <c r="AS39" s="196">
        <v>8.5</v>
      </c>
      <c r="AT39" s="196">
        <v>12.78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12.56</v>
      </c>
      <c r="D40" s="196">
        <v>0</v>
      </c>
      <c r="E40" s="196">
        <v>0</v>
      </c>
      <c r="F40" s="196">
        <v>11.66</v>
      </c>
      <c r="G40" s="196">
        <v>0</v>
      </c>
      <c r="H40" s="196">
        <v>0</v>
      </c>
      <c r="I40" s="196">
        <v>12.78</v>
      </c>
      <c r="J40" s="196">
        <v>0</v>
      </c>
      <c r="K40" s="196">
        <v>0.16</v>
      </c>
      <c r="L40" s="196">
        <v>271.05</v>
      </c>
      <c r="M40" s="196">
        <v>0.94</v>
      </c>
      <c r="N40" s="196">
        <v>10.82</v>
      </c>
      <c r="O40" s="196">
        <v>0</v>
      </c>
      <c r="P40" s="196">
        <v>1.06</v>
      </c>
      <c r="Q40" s="196">
        <v>3.06</v>
      </c>
      <c r="R40" s="196">
        <v>0.43</v>
      </c>
      <c r="S40" s="196">
        <v>8.1</v>
      </c>
      <c r="T40" s="196">
        <v>0</v>
      </c>
      <c r="U40" s="196">
        <v>0.85</v>
      </c>
      <c r="V40" s="196">
        <v>0.21</v>
      </c>
      <c r="W40" s="196">
        <v>0.46</v>
      </c>
      <c r="X40" s="196">
        <v>1</v>
      </c>
      <c r="Y40" s="196">
        <v>0</v>
      </c>
      <c r="Z40" s="196">
        <v>2.35</v>
      </c>
      <c r="AA40" s="196">
        <v>0.78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182.17</v>
      </c>
      <c r="AP40" s="196">
        <v>0</v>
      </c>
      <c r="AQ40" s="196">
        <v>0</v>
      </c>
      <c r="AR40" s="196">
        <v>0</v>
      </c>
      <c r="AS40" s="196">
        <v>8.5</v>
      </c>
      <c r="AT40" s="196">
        <v>12.78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12.56</v>
      </c>
      <c r="D41" s="196">
        <v>0</v>
      </c>
      <c r="E41" s="196">
        <v>0</v>
      </c>
      <c r="F41" s="196">
        <v>11.66</v>
      </c>
      <c r="G41" s="196">
        <v>0</v>
      </c>
      <c r="H41" s="196">
        <v>0</v>
      </c>
      <c r="I41" s="196">
        <v>12.78</v>
      </c>
      <c r="J41" s="196">
        <v>0</v>
      </c>
      <c r="K41" s="196">
        <v>0.16</v>
      </c>
      <c r="L41" s="196">
        <v>271.05</v>
      </c>
      <c r="M41" s="196">
        <v>0.94</v>
      </c>
      <c r="N41" s="196">
        <v>10.82</v>
      </c>
      <c r="O41" s="196">
        <v>0</v>
      </c>
      <c r="P41" s="196">
        <v>1.06</v>
      </c>
      <c r="Q41" s="196">
        <v>3.06</v>
      </c>
      <c r="R41" s="196">
        <v>0.43</v>
      </c>
      <c r="S41" s="196">
        <v>8.1</v>
      </c>
      <c r="T41" s="196">
        <v>0</v>
      </c>
      <c r="U41" s="196">
        <v>0.85</v>
      </c>
      <c r="V41" s="196">
        <v>0.2</v>
      </c>
      <c r="W41" s="196">
        <v>0.46</v>
      </c>
      <c r="X41" s="196">
        <v>1</v>
      </c>
      <c r="Y41" s="196">
        <v>0</v>
      </c>
      <c r="Z41" s="196">
        <v>2.35</v>
      </c>
      <c r="AA41" s="196">
        <v>0.78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182.17</v>
      </c>
      <c r="AP41" s="196">
        <v>0</v>
      </c>
      <c r="AQ41" s="196">
        <v>0</v>
      </c>
      <c r="AR41" s="196">
        <v>0</v>
      </c>
      <c r="AS41" s="196">
        <v>8.5</v>
      </c>
      <c r="AT41" s="196">
        <v>12.78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12.56</v>
      </c>
      <c r="D42" s="196">
        <v>0</v>
      </c>
      <c r="E42" s="196">
        <v>0</v>
      </c>
      <c r="F42" s="196">
        <v>11.66</v>
      </c>
      <c r="G42" s="196">
        <v>0</v>
      </c>
      <c r="H42" s="196">
        <v>0</v>
      </c>
      <c r="I42" s="196">
        <v>12.78</v>
      </c>
      <c r="J42" s="196">
        <v>0</v>
      </c>
      <c r="K42" s="196">
        <v>0.16</v>
      </c>
      <c r="L42" s="196">
        <v>271.05</v>
      </c>
      <c r="M42" s="196">
        <v>0.94</v>
      </c>
      <c r="N42" s="196">
        <v>10.82</v>
      </c>
      <c r="O42" s="196">
        <v>0</v>
      </c>
      <c r="P42" s="196">
        <v>1.06</v>
      </c>
      <c r="Q42" s="196">
        <v>3.06</v>
      </c>
      <c r="R42" s="196">
        <v>0.43</v>
      </c>
      <c r="S42" s="196">
        <v>8.1</v>
      </c>
      <c r="T42" s="196">
        <v>0</v>
      </c>
      <c r="U42" s="196">
        <v>0.85</v>
      </c>
      <c r="V42" s="196">
        <v>0.2</v>
      </c>
      <c r="W42" s="196">
        <v>0.46</v>
      </c>
      <c r="X42" s="196">
        <v>1</v>
      </c>
      <c r="Y42" s="196">
        <v>0</v>
      </c>
      <c r="Z42" s="196">
        <v>2.35</v>
      </c>
      <c r="AA42" s="196">
        <v>0.78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182.17</v>
      </c>
      <c r="AP42" s="196">
        <v>0</v>
      </c>
      <c r="AQ42" s="196">
        <v>0</v>
      </c>
      <c r="AR42" s="196">
        <v>0</v>
      </c>
      <c r="AS42" s="196">
        <v>8.5</v>
      </c>
      <c r="AT42" s="196">
        <v>12.78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12.56</v>
      </c>
      <c r="D43" s="196">
        <v>0</v>
      </c>
      <c r="E43" s="196">
        <v>0</v>
      </c>
      <c r="F43" s="196">
        <v>11.66</v>
      </c>
      <c r="G43" s="196">
        <v>0</v>
      </c>
      <c r="H43" s="196">
        <v>0</v>
      </c>
      <c r="I43" s="196">
        <v>12.78</v>
      </c>
      <c r="J43" s="196">
        <v>0</v>
      </c>
      <c r="K43" s="196">
        <v>0.16</v>
      </c>
      <c r="L43" s="196">
        <v>244.96</v>
      </c>
      <c r="M43" s="196">
        <v>0.94</v>
      </c>
      <c r="N43" s="196">
        <v>10.82</v>
      </c>
      <c r="O43" s="196">
        <v>0</v>
      </c>
      <c r="P43" s="196">
        <v>1.06</v>
      </c>
      <c r="Q43" s="196">
        <v>3.06</v>
      </c>
      <c r="R43" s="196">
        <v>0.43</v>
      </c>
      <c r="S43" s="196">
        <v>8.1</v>
      </c>
      <c r="T43" s="196">
        <v>0</v>
      </c>
      <c r="U43" s="196">
        <v>0.85</v>
      </c>
      <c r="V43" s="196">
        <v>0.2</v>
      </c>
      <c r="W43" s="196">
        <v>0.46</v>
      </c>
      <c r="X43" s="196">
        <v>1</v>
      </c>
      <c r="Y43" s="196">
        <v>0</v>
      </c>
      <c r="Z43" s="196">
        <v>2.35</v>
      </c>
      <c r="AA43" s="196">
        <v>0.78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182.17</v>
      </c>
      <c r="AP43" s="196">
        <v>0</v>
      </c>
      <c r="AQ43" s="196">
        <v>0</v>
      </c>
      <c r="AR43" s="196">
        <v>0</v>
      </c>
      <c r="AS43" s="196">
        <v>8.5</v>
      </c>
      <c r="AT43" s="196">
        <v>12.78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12.56</v>
      </c>
      <c r="D44" s="196">
        <v>0</v>
      </c>
      <c r="E44" s="196">
        <v>0</v>
      </c>
      <c r="F44" s="196">
        <v>11.66</v>
      </c>
      <c r="G44" s="196">
        <v>0</v>
      </c>
      <c r="H44" s="196">
        <v>0</v>
      </c>
      <c r="I44" s="196">
        <v>12.78</v>
      </c>
      <c r="J44" s="196">
        <v>0</v>
      </c>
      <c r="K44" s="196">
        <v>0.16</v>
      </c>
      <c r="L44" s="196">
        <v>244.96</v>
      </c>
      <c r="M44" s="196">
        <v>0.94</v>
      </c>
      <c r="N44" s="196">
        <v>10.82</v>
      </c>
      <c r="O44" s="196">
        <v>0</v>
      </c>
      <c r="P44" s="196">
        <v>1.06</v>
      </c>
      <c r="Q44" s="196">
        <v>3.06</v>
      </c>
      <c r="R44" s="196">
        <v>0.43</v>
      </c>
      <c r="S44" s="196">
        <v>8.1</v>
      </c>
      <c r="T44" s="196">
        <v>0</v>
      </c>
      <c r="U44" s="196">
        <v>0.85</v>
      </c>
      <c r="V44" s="196">
        <v>0.2</v>
      </c>
      <c r="W44" s="196">
        <v>0.46</v>
      </c>
      <c r="X44" s="196">
        <v>1</v>
      </c>
      <c r="Y44" s="196">
        <v>0</v>
      </c>
      <c r="Z44" s="196">
        <v>2.35</v>
      </c>
      <c r="AA44" s="196">
        <v>0.78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182.17</v>
      </c>
      <c r="AP44" s="196">
        <v>0</v>
      </c>
      <c r="AQ44" s="196">
        <v>0</v>
      </c>
      <c r="AR44" s="196">
        <v>0</v>
      </c>
      <c r="AS44" s="196">
        <v>8.5</v>
      </c>
      <c r="AT44" s="196">
        <v>12.78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12.56</v>
      </c>
      <c r="D45" s="196">
        <v>0</v>
      </c>
      <c r="E45" s="196">
        <v>0</v>
      </c>
      <c r="F45" s="196">
        <v>11.66</v>
      </c>
      <c r="G45" s="196">
        <v>0</v>
      </c>
      <c r="H45" s="196">
        <v>0</v>
      </c>
      <c r="I45" s="196">
        <v>12.78</v>
      </c>
      <c r="J45" s="196">
        <v>0</v>
      </c>
      <c r="K45" s="196">
        <v>0.16</v>
      </c>
      <c r="L45" s="196">
        <v>244.96</v>
      </c>
      <c r="M45" s="196">
        <v>0.94</v>
      </c>
      <c r="N45" s="196">
        <v>11.81</v>
      </c>
      <c r="O45" s="196">
        <v>0</v>
      </c>
      <c r="P45" s="196">
        <v>1.06</v>
      </c>
      <c r="Q45" s="196">
        <v>3.06</v>
      </c>
      <c r="R45" s="196">
        <v>0.43</v>
      </c>
      <c r="S45" s="196">
        <v>8.1</v>
      </c>
      <c r="T45" s="196">
        <v>0</v>
      </c>
      <c r="U45" s="196">
        <v>0.85</v>
      </c>
      <c r="V45" s="196">
        <v>0.2</v>
      </c>
      <c r="W45" s="196">
        <v>0.46</v>
      </c>
      <c r="X45" s="196">
        <v>1</v>
      </c>
      <c r="Y45" s="196">
        <v>0</v>
      </c>
      <c r="Z45" s="196">
        <v>2.35</v>
      </c>
      <c r="AA45" s="196">
        <v>0.78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182.17</v>
      </c>
      <c r="AP45" s="196">
        <v>0</v>
      </c>
      <c r="AQ45" s="196">
        <v>0</v>
      </c>
      <c r="AR45" s="196">
        <v>0</v>
      </c>
      <c r="AS45" s="196">
        <v>8.5</v>
      </c>
      <c r="AT45" s="196">
        <v>12.78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12.56</v>
      </c>
      <c r="D46" s="196">
        <v>0</v>
      </c>
      <c r="E46" s="196">
        <v>0</v>
      </c>
      <c r="F46" s="196">
        <v>11.66</v>
      </c>
      <c r="G46" s="196">
        <v>0</v>
      </c>
      <c r="H46" s="196">
        <v>0</v>
      </c>
      <c r="I46" s="196">
        <v>12.78</v>
      </c>
      <c r="J46" s="196">
        <v>0</v>
      </c>
      <c r="K46" s="196">
        <v>0.16</v>
      </c>
      <c r="L46" s="196">
        <v>244.96</v>
      </c>
      <c r="M46" s="196">
        <v>0.94</v>
      </c>
      <c r="N46" s="196">
        <v>9.91</v>
      </c>
      <c r="O46" s="196">
        <v>0</v>
      </c>
      <c r="P46" s="196">
        <v>1.06</v>
      </c>
      <c r="Q46" s="196">
        <v>3.06</v>
      </c>
      <c r="R46" s="196">
        <v>0.43</v>
      </c>
      <c r="S46" s="196">
        <v>8.1</v>
      </c>
      <c r="T46" s="196">
        <v>0</v>
      </c>
      <c r="U46" s="196">
        <v>0.85</v>
      </c>
      <c r="V46" s="196">
        <v>0.2</v>
      </c>
      <c r="W46" s="196">
        <v>0.46</v>
      </c>
      <c r="X46" s="196">
        <v>1</v>
      </c>
      <c r="Y46" s="196">
        <v>0</v>
      </c>
      <c r="Z46" s="196">
        <v>2.35</v>
      </c>
      <c r="AA46" s="196">
        <v>0.78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182.17</v>
      </c>
      <c r="AP46" s="196">
        <v>0</v>
      </c>
      <c r="AQ46" s="196">
        <v>0</v>
      </c>
      <c r="AR46" s="196">
        <v>0</v>
      </c>
      <c r="AS46" s="196">
        <v>8.5</v>
      </c>
      <c r="AT46" s="196">
        <v>12.78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12.24</v>
      </c>
      <c r="D47" s="196">
        <v>0</v>
      </c>
      <c r="E47" s="196">
        <v>0</v>
      </c>
      <c r="F47" s="196">
        <v>11.66</v>
      </c>
      <c r="G47" s="196">
        <v>0</v>
      </c>
      <c r="H47" s="196">
        <v>0</v>
      </c>
      <c r="I47" s="196">
        <v>12.78</v>
      </c>
      <c r="J47" s="196">
        <v>0</v>
      </c>
      <c r="K47" s="196">
        <v>0.16</v>
      </c>
      <c r="L47" s="196">
        <v>244.96</v>
      </c>
      <c r="M47" s="196">
        <v>0.94</v>
      </c>
      <c r="N47" s="196">
        <v>17</v>
      </c>
      <c r="O47" s="196">
        <v>0</v>
      </c>
      <c r="P47" s="196">
        <v>1.06</v>
      </c>
      <c r="Q47" s="196">
        <v>3.06</v>
      </c>
      <c r="R47" s="196">
        <v>0.43</v>
      </c>
      <c r="S47" s="196">
        <v>8.1</v>
      </c>
      <c r="T47" s="196">
        <v>0</v>
      </c>
      <c r="U47" s="196">
        <v>0.85</v>
      </c>
      <c r="V47" s="196">
        <v>0.2</v>
      </c>
      <c r="W47" s="196">
        <v>0.46</v>
      </c>
      <c r="X47" s="196">
        <v>1</v>
      </c>
      <c r="Y47" s="196">
        <v>0</v>
      </c>
      <c r="Z47" s="196">
        <v>2.35</v>
      </c>
      <c r="AA47" s="196">
        <v>0.78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182.17</v>
      </c>
      <c r="AP47" s="196">
        <v>0</v>
      </c>
      <c r="AQ47" s="196">
        <v>0</v>
      </c>
      <c r="AR47" s="196">
        <v>0</v>
      </c>
      <c r="AS47" s="196">
        <v>8.5</v>
      </c>
      <c r="AT47" s="196">
        <v>12.78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12.24</v>
      </c>
      <c r="D48" s="196">
        <v>0</v>
      </c>
      <c r="E48" s="196">
        <v>0</v>
      </c>
      <c r="F48" s="196">
        <v>11.66</v>
      </c>
      <c r="G48" s="196">
        <v>0</v>
      </c>
      <c r="H48" s="196">
        <v>0</v>
      </c>
      <c r="I48" s="196">
        <v>12.78</v>
      </c>
      <c r="J48" s="196">
        <v>0</v>
      </c>
      <c r="K48" s="196">
        <v>0.16</v>
      </c>
      <c r="L48" s="196">
        <v>244.96</v>
      </c>
      <c r="M48" s="196">
        <v>0.94</v>
      </c>
      <c r="N48" s="196">
        <v>18.84</v>
      </c>
      <c r="O48" s="196">
        <v>0</v>
      </c>
      <c r="P48" s="196">
        <v>1.06</v>
      </c>
      <c r="Q48" s="196">
        <v>3.06</v>
      </c>
      <c r="R48" s="196">
        <v>0.43</v>
      </c>
      <c r="S48" s="196">
        <v>8.1</v>
      </c>
      <c r="T48" s="196">
        <v>0</v>
      </c>
      <c r="U48" s="196">
        <v>0.85</v>
      </c>
      <c r="V48" s="196">
        <v>0.2</v>
      </c>
      <c r="W48" s="196">
        <v>0.46</v>
      </c>
      <c r="X48" s="196">
        <v>1</v>
      </c>
      <c r="Y48" s="196">
        <v>0</v>
      </c>
      <c r="Z48" s="196">
        <v>2.35</v>
      </c>
      <c r="AA48" s="196">
        <v>0.78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182.17</v>
      </c>
      <c r="AP48" s="196">
        <v>0</v>
      </c>
      <c r="AQ48" s="196">
        <v>0</v>
      </c>
      <c r="AR48" s="196">
        <v>0</v>
      </c>
      <c r="AS48" s="196">
        <v>8.5</v>
      </c>
      <c r="AT48" s="196">
        <v>12.78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12.24</v>
      </c>
      <c r="D49" s="196">
        <v>0</v>
      </c>
      <c r="E49" s="196">
        <v>0</v>
      </c>
      <c r="F49" s="196">
        <v>11.66</v>
      </c>
      <c r="G49" s="196">
        <v>0</v>
      </c>
      <c r="H49" s="196">
        <v>0</v>
      </c>
      <c r="I49" s="196">
        <v>12.78</v>
      </c>
      <c r="J49" s="196">
        <v>0</v>
      </c>
      <c r="K49" s="196">
        <v>0.16</v>
      </c>
      <c r="L49" s="196">
        <v>271.06</v>
      </c>
      <c r="M49" s="196">
        <v>0.94</v>
      </c>
      <c r="N49" s="196">
        <v>18.84</v>
      </c>
      <c r="O49" s="196">
        <v>0</v>
      </c>
      <c r="P49" s="196">
        <v>1.06</v>
      </c>
      <c r="Q49" s="196">
        <v>3.06</v>
      </c>
      <c r="R49" s="196">
        <v>0.43</v>
      </c>
      <c r="S49" s="196">
        <v>8.1</v>
      </c>
      <c r="T49" s="196">
        <v>0</v>
      </c>
      <c r="U49" s="196">
        <v>0.85</v>
      </c>
      <c r="V49" s="196">
        <v>0.2</v>
      </c>
      <c r="W49" s="196">
        <v>0.46</v>
      </c>
      <c r="X49" s="196">
        <v>1</v>
      </c>
      <c r="Y49" s="196">
        <v>0</v>
      </c>
      <c r="Z49" s="196">
        <v>2.35</v>
      </c>
      <c r="AA49" s="196">
        <v>0.78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182.17</v>
      </c>
      <c r="AP49" s="196">
        <v>0</v>
      </c>
      <c r="AQ49" s="196">
        <v>0</v>
      </c>
      <c r="AR49" s="196">
        <v>0</v>
      </c>
      <c r="AS49" s="196">
        <v>8.5</v>
      </c>
      <c r="AT49" s="196">
        <v>12.78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12.24</v>
      </c>
      <c r="D50" s="196">
        <v>0</v>
      </c>
      <c r="E50" s="196">
        <v>0</v>
      </c>
      <c r="F50" s="196">
        <v>11.66</v>
      </c>
      <c r="G50" s="196">
        <v>0</v>
      </c>
      <c r="H50" s="196">
        <v>0</v>
      </c>
      <c r="I50" s="196">
        <v>12.78</v>
      </c>
      <c r="J50" s="196">
        <v>0</v>
      </c>
      <c r="K50" s="196">
        <v>0.16</v>
      </c>
      <c r="L50" s="196">
        <v>271.06</v>
      </c>
      <c r="M50" s="196">
        <v>0.94</v>
      </c>
      <c r="N50" s="196">
        <v>18.84</v>
      </c>
      <c r="O50" s="196">
        <v>0</v>
      </c>
      <c r="P50" s="196">
        <v>1.06</v>
      </c>
      <c r="Q50" s="196">
        <v>3.06</v>
      </c>
      <c r="R50" s="196">
        <v>0.43</v>
      </c>
      <c r="S50" s="196">
        <v>8.1</v>
      </c>
      <c r="T50" s="196">
        <v>0</v>
      </c>
      <c r="U50" s="196">
        <v>0.85</v>
      </c>
      <c r="V50" s="196">
        <v>0.2</v>
      </c>
      <c r="W50" s="196">
        <v>0.46</v>
      </c>
      <c r="X50" s="196">
        <v>1</v>
      </c>
      <c r="Y50" s="196">
        <v>0</v>
      </c>
      <c r="Z50" s="196">
        <v>2.35</v>
      </c>
      <c r="AA50" s="196">
        <v>0.78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182.17</v>
      </c>
      <c r="AP50" s="196">
        <v>0</v>
      </c>
      <c r="AQ50" s="196">
        <v>0</v>
      </c>
      <c r="AR50" s="196">
        <v>0</v>
      </c>
      <c r="AS50" s="196">
        <v>8.5</v>
      </c>
      <c r="AT50" s="196">
        <v>12.78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11.92</v>
      </c>
      <c r="D51" s="196">
        <v>0</v>
      </c>
      <c r="E51" s="196">
        <v>0</v>
      </c>
      <c r="F51" s="196">
        <v>11.33</v>
      </c>
      <c r="G51" s="196">
        <v>0</v>
      </c>
      <c r="H51" s="196">
        <v>0</v>
      </c>
      <c r="I51" s="196">
        <v>12.78</v>
      </c>
      <c r="J51" s="196">
        <v>0</v>
      </c>
      <c r="K51" s="196">
        <v>0.16</v>
      </c>
      <c r="L51" s="196">
        <v>271.05</v>
      </c>
      <c r="M51" s="196">
        <v>0.94</v>
      </c>
      <c r="N51" s="196">
        <v>18.84</v>
      </c>
      <c r="O51" s="196">
        <v>0</v>
      </c>
      <c r="P51" s="196">
        <v>1.06</v>
      </c>
      <c r="Q51" s="196">
        <v>3.06</v>
      </c>
      <c r="R51" s="196">
        <v>0.43</v>
      </c>
      <c r="S51" s="196">
        <v>8.1</v>
      </c>
      <c r="T51" s="196">
        <v>0</v>
      </c>
      <c r="U51" s="196">
        <v>0.85</v>
      </c>
      <c r="V51" s="196">
        <v>0.2</v>
      </c>
      <c r="W51" s="196">
        <v>0.46</v>
      </c>
      <c r="X51" s="196">
        <v>1</v>
      </c>
      <c r="Y51" s="196">
        <v>0</v>
      </c>
      <c r="Z51" s="196">
        <v>1.94</v>
      </c>
      <c r="AA51" s="196">
        <v>0.78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182.17</v>
      </c>
      <c r="AP51" s="196">
        <v>0</v>
      </c>
      <c r="AQ51" s="196">
        <v>0</v>
      </c>
      <c r="AR51" s="196">
        <v>0</v>
      </c>
      <c r="AS51" s="196">
        <v>8.5</v>
      </c>
      <c r="AT51" s="196">
        <v>12.78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11.92</v>
      </c>
      <c r="D52" s="196">
        <v>0</v>
      </c>
      <c r="E52" s="196">
        <v>0</v>
      </c>
      <c r="F52" s="196">
        <v>11.33</v>
      </c>
      <c r="G52" s="196">
        <v>0</v>
      </c>
      <c r="H52" s="196">
        <v>0</v>
      </c>
      <c r="I52" s="196">
        <v>12.78</v>
      </c>
      <c r="J52" s="196">
        <v>0</v>
      </c>
      <c r="K52" s="196">
        <v>0.16</v>
      </c>
      <c r="L52" s="196">
        <v>271.05</v>
      </c>
      <c r="M52" s="196">
        <v>0.94</v>
      </c>
      <c r="N52" s="196">
        <v>18.84</v>
      </c>
      <c r="O52" s="196">
        <v>0</v>
      </c>
      <c r="P52" s="196">
        <v>1.06</v>
      </c>
      <c r="Q52" s="196">
        <v>3.06</v>
      </c>
      <c r="R52" s="196">
        <v>0.43</v>
      </c>
      <c r="S52" s="196">
        <v>8.1</v>
      </c>
      <c r="T52" s="196">
        <v>0</v>
      </c>
      <c r="U52" s="196">
        <v>0.85</v>
      </c>
      <c r="V52" s="196">
        <v>0.2</v>
      </c>
      <c r="W52" s="196">
        <v>0.46</v>
      </c>
      <c r="X52" s="196">
        <v>1</v>
      </c>
      <c r="Y52" s="196">
        <v>0</v>
      </c>
      <c r="Z52" s="196">
        <v>1.94</v>
      </c>
      <c r="AA52" s="196">
        <v>0.78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182.17</v>
      </c>
      <c r="AP52" s="196">
        <v>0</v>
      </c>
      <c r="AQ52" s="196">
        <v>0</v>
      </c>
      <c r="AR52" s="196">
        <v>0</v>
      </c>
      <c r="AS52" s="196">
        <v>8.5</v>
      </c>
      <c r="AT52" s="196">
        <v>12.78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11.92</v>
      </c>
      <c r="D53" s="196">
        <v>0</v>
      </c>
      <c r="E53" s="196">
        <v>0</v>
      </c>
      <c r="F53" s="196">
        <v>11.33</v>
      </c>
      <c r="G53" s="196">
        <v>0</v>
      </c>
      <c r="H53" s="196">
        <v>0</v>
      </c>
      <c r="I53" s="196">
        <v>12.78</v>
      </c>
      <c r="J53" s="196">
        <v>0</v>
      </c>
      <c r="K53" s="196">
        <v>0.16</v>
      </c>
      <c r="L53" s="196">
        <v>271.06</v>
      </c>
      <c r="M53" s="196">
        <v>0.94</v>
      </c>
      <c r="N53" s="196">
        <v>18.84</v>
      </c>
      <c r="O53" s="196">
        <v>0</v>
      </c>
      <c r="P53" s="196">
        <v>1.06</v>
      </c>
      <c r="Q53" s="196">
        <v>3.06</v>
      </c>
      <c r="R53" s="196">
        <v>0.43</v>
      </c>
      <c r="S53" s="196">
        <v>8.1</v>
      </c>
      <c r="T53" s="196">
        <v>0</v>
      </c>
      <c r="U53" s="196">
        <v>0.85</v>
      </c>
      <c r="V53" s="196">
        <v>0.2</v>
      </c>
      <c r="W53" s="196">
        <v>0.46</v>
      </c>
      <c r="X53" s="196">
        <v>1</v>
      </c>
      <c r="Y53" s="196">
        <v>0</v>
      </c>
      <c r="Z53" s="196">
        <v>1.94</v>
      </c>
      <c r="AA53" s="196">
        <v>0.61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182.17</v>
      </c>
      <c r="AP53" s="196">
        <v>0</v>
      </c>
      <c r="AQ53" s="196">
        <v>0</v>
      </c>
      <c r="AR53" s="196">
        <v>0</v>
      </c>
      <c r="AS53" s="196">
        <v>8.5</v>
      </c>
      <c r="AT53" s="196">
        <v>12.78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11.92</v>
      </c>
      <c r="D54" s="196">
        <v>0</v>
      </c>
      <c r="E54" s="196">
        <v>0</v>
      </c>
      <c r="F54" s="196">
        <v>11.33</v>
      </c>
      <c r="G54" s="196">
        <v>0</v>
      </c>
      <c r="H54" s="196">
        <v>0</v>
      </c>
      <c r="I54" s="196">
        <v>12.78</v>
      </c>
      <c r="J54" s="196">
        <v>0</v>
      </c>
      <c r="K54" s="196">
        <v>0.16</v>
      </c>
      <c r="L54" s="196">
        <v>271.06</v>
      </c>
      <c r="M54" s="196">
        <v>0.94</v>
      </c>
      <c r="N54" s="196">
        <v>18.84</v>
      </c>
      <c r="O54" s="196">
        <v>0</v>
      </c>
      <c r="P54" s="196">
        <v>1.06</v>
      </c>
      <c r="Q54" s="196">
        <v>3.06</v>
      </c>
      <c r="R54" s="196">
        <v>0.43</v>
      </c>
      <c r="S54" s="196">
        <v>8.1</v>
      </c>
      <c r="T54" s="196">
        <v>0</v>
      </c>
      <c r="U54" s="196">
        <v>0.85</v>
      </c>
      <c r="V54" s="196">
        <v>0.2</v>
      </c>
      <c r="W54" s="196">
        <v>0.46</v>
      </c>
      <c r="X54" s="196">
        <v>1</v>
      </c>
      <c r="Y54" s="196">
        <v>0</v>
      </c>
      <c r="Z54" s="196">
        <v>1.94</v>
      </c>
      <c r="AA54" s="196">
        <v>0.61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182.17</v>
      </c>
      <c r="AP54" s="196">
        <v>0</v>
      </c>
      <c r="AQ54" s="196">
        <v>0</v>
      </c>
      <c r="AR54" s="196">
        <v>0</v>
      </c>
      <c r="AS54" s="196">
        <v>8.5</v>
      </c>
      <c r="AT54" s="196">
        <v>12.78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11.92</v>
      </c>
      <c r="D55" s="196">
        <v>0</v>
      </c>
      <c r="E55" s="196">
        <v>0</v>
      </c>
      <c r="F55" s="196">
        <v>11.16</v>
      </c>
      <c r="G55" s="196">
        <v>0</v>
      </c>
      <c r="H55" s="196">
        <v>0</v>
      </c>
      <c r="I55" s="196">
        <v>12.78</v>
      </c>
      <c r="J55" s="196">
        <v>0</v>
      </c>
      <c r="K55" s="196">
        <v>4.68</v>
      </c>
      <c r="L55" s="196">
        <v>271.06</v>
      </c>
      <c r="M55" s="196">
        <v>0.94</v>
      </c>
      <c r="N55" s="196">
        <v>18.84</v>
      </c>
      <c r="O55" s="196">
        <v>0</v>
      </c>
      <c r="P55" s="196">
        <v>1.06</v>
      </c>
      <c r="Q55" s="196">
        <v>3.06</v>
      </c>
      <c r="R55" s="196">
        <v>7.21</v>
      </c>
      <c r="S55" s="196">
        <v>8.1</v>
      </c>
      <c r="T55" s="196">
        <v>0</v>
      </c>
      <c r="U55" s="196">
        <v>0.85</v>
      </c>
      <c r="V55" s="196">
        <v>5.97</v>
      </c>
      <c r="W55" s="196">
        <v>9.0399999999999991</v>
      </c>
      <c r="X55" s="196">
        <v>12.95</v>
      </c>
      <c r="Y55" s="196">
        <v>0</v>
      </c>
      <c r="Z55" s="196">
        <v>19.899999999999999</v>
      </c>
      <c r="AA55" s="196">
        <v>10.68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182.17</v>
      </c>
      <c r="AP55" s="196">
        <v>0</v>
      </c>
      <c r="AQ55" s="196">
        <v>0</v>
      </c>
      <c r="AR55" s="196">
        <v>0</v>
      </c>
      <c r="AS55" s="196">
        <v>8.5</v>
      </c>
      <c r="AT55" s="196">
        <v>12.78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11.92</v>
      </c>
      <c r="D56" s="196">
        <v>0</v>
      </c>
      <c r="E56" s="196">
        <v>0</v>
      </c>
      <c r="F56" s="196">
        <v>11.16</v>
      </c>
      <c r="G56" s="196">
        <v>0</v>
      </c>
      <c r="H56" s="196">
        <v>0</v>
      </c>
      <c r="I56" s="196">
        <v>12.78</v>
      </c>
      <c r="J56" s="196">
        <v>0</v>
      </c>
      <c r="K56" s="196">
        <v>4.68</v>
      </c>
      <c r="L56" s="196">
        <v>271.06</v>
      </c>
      <c r="M56" s="196">
        <v>0.94</v>
      </c>
      <c r="N56" s="196">
        <v>18.84</v>
      </c>
      <c r="O56" s="196">
        <v>0</v>
      </c>
      <c r="P56" s="196">
        <v>1.06</v>
      </c>
      <c r="Q56" s="196">
        <v>3.06</v>
      </c>
      <c r="R56" s="196">
        <v>7.21</v>
      </c>
      <c r="S56" s="196">
        <v>8.1</v>
      </c>
      <c r="T56" s="196">
        <v>0</v>
      </c>
      <c r="U56" s="196">
        <v>0.85</v>
      </c>
      <c r="V56" s="196">
        <v>5.97</v>
      </c>
      <c r="W56" s="196">
        <v>9.0399999999999991</v>
      </c>
      <c r="X56" s="196">
        <v>15.67</v>
      </c>
      <c r="Y56" s="196">
        <v>0</v>
      </c>
      <c r="Z56" s="196">
        <v>19.899999999999999</v>
      </c>
      <c r="AA56" s="196">
        <v>10.68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182.17</v>
      </c>
      <c r="AP56" s="196">
        <v>0</v>
      </c>
      <c r="AQ56" s="196">
        <v>0</v>
      </c>
      <c r="AR56" s="196">
        <v>0</v>
      </c>
      <c r="AS56" s="196">
        <v>8.5</v>
      </c>
      <c r="AT56" s="196">
        <v>12.78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11.92</v>
      </c>
      <c r="D57" s="196">
        <v>0</v>
      </c>
      <c r="E57" s="196">
        <v>0</v>
      </c>
      <c r="F57" s="196">
        <v>11.16</v>
      </c>
      <c r="G57" s="196">
        <v>0</v>
      </c>
      <c r="H57" s="196">
        <v>0</v>
      </c>
      <c r="I57" s="196">
        <v>12.78</v>
      </c>
      <c r="J57" s="196">
        <v>0</v>
      </c>
      <c r="K57" s="196">
        <v>4.68</v>
      </c>
      <c r="L57" s="196">
        <v>271.06</v>
      </c>
      <c r="M57" s="196">
        <v>0.94</v>
      </c>
      <c r="N57" s="196">
        <v>18.84</v>
      </c>
      <c r="O57" s="196">
        <v>0</v>
      </c>
      <c r="P57" s="196">
        <v>1.06</v>
      </c>
      <c r="Q57" s="196">
        <v>3.06</v>
      </c>
      <c r="R57" s="196">
        <v>7.21</v>
      </c>
      <c r="S57" s="196">
        <v>8.1</v>
      </c>
      <c r="T57" s="196">
        <v>0</v>
      </c>
      <c r="U57" s="196">
        <v>0.85</v>
      </c>
      <c r="V57" s="196">
        <v>5.97</v>
      </c>
      <c r="W57" s="196">
        <v>9.0399999999999991</v>
      </c>
      <c r="X57" s="196">
        <v>15.67</v>
      </c>
      <c r="Y57" s="196">
        <v>0</v>
      </c>
      <c r="Z57" s="196">
        <v>19.899999999999999</v>
      </c>
      <c r="AA57" s="196">
        <v>10.68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182.17</v>
      </c>
      <c r="AP57" s="196">
        <v>0</v>
      </c>
      <c r="AQ57" s="196">
        <v>0</v>
      </c>
      <c r="AR57" s="196">
        <v>0</v>
      </c>
      <c r="AS57" s="196">
        <v>8.5</v>
      </c>
      <c r="AT57" s="196">
        <v>12.78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11.92</v>
      </c>
      <c r="D58" s="196">
        <v>0</v>
      </c>
      <c r="E58" s="196">
        <v>0</v>
      </c>
      <c r="F58" s="196">
        <v>11.16</v>
      </c>
      <c r="G58" s="196">
        <v>0</v>
      </c>
      <c r="H58" s="196">
        <v>0</v>
      </c>
      <c r="I58" s="196">
        <v>12.78</v>
      </c>
      <c r="J58" s="196">
        <v>0</v>
      </c>
      <c r="K58" s="196">
        <v>0.16</v>
      </c>
      <c r="L58" s="196">
        <v>271.06</v>
      </c>
      <c r="M58" s="196">
        <v>0.94</v>
      </c>
      <c r="N58" s="196">
        <v>18.84</v>
      </c>
      <c r="O58" s="196">
        <v>0</v>
      </c>
      <c r="P58" s="196">
        <v>1.06</v>
      </c>
      <c r="Q58" s="196">
        <v>3.06</v>
      </c>
      <c r="R58" s="196">
        <v>0.43</v>
      </c>
      <c r="S58" s="196">
        <v>8.1</v>
      </c>
      <c r="T58" s="196">
        <v>0</v>
      </c>
      <c r="U58" s="196">
        <v>0.85</v>
      </c>
      <c r="V58" s="196">
        <v>0.2</v>
      </c>
      <c r="W58" s="196">
        <v>0.46</v>
      </c>
      <c r="X58" s="196">
        <v>1</v>
      </c>
      <c r="Y58" s="196">
        <v>0</v>
      </c>
      <c r="Z58" s="196">
        <v>1.94</v>
      </c>
      <c r="AA58" s="196">
        <v>0.61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182.17</v>
      </c>
      <c r="AP58" s="196">
        <v>0</v>
      </c>
      <c r="AQ58" s="196">
        <v>0</v>
      </c>
      <c r="AR58" s="196">
        <v>0</v>
      </c>
      <c r="AS58" s="196">
        <v>8.5</v>
      </c>
      <c r="AT58" s="196">
        <v>12.78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11.6</v>
      </c>
      <c r="D59" s="196">
        <v>0</v>
      </c>
      <c r="E59" s="196">
        <v>0</v>
      </c>
      <c r="F59" s="196">
        <v>12.99</v>
      </c>
      <c r="G59" s="196">
        <v>0</v>
      </c>
      <c r="H59" s="196">
        <v>0</v>
      </c>
      <c r="I59" s="196">
        <v>12.78</v>
      </c>
      <c r="J59" s="196">
        <v>0</v>
      </c>
      <c r="K59" s="196">
        <v>0.16</v>
      </c>
      <c r="L59" s="196">
        <v>271.06</v>
      </c>
      <c r="M59" s="196">
        <v>0.94</v>
      </c>
      <c r="N59" s="196">
        <v>18.84</v>
      </c>
      <c r="O59" s="196">
        <v>0</v>
      </c>
      <c r="P59" s="196">
        <v>1.06</v>
      </c>
      <c r="Q59" s="196">
        <v>3.06</v>
      </c>
      <c r="R59" s="196">
        <v>0.43</v>
      </c>
      <c r="S59" s="196">
        <v>8.1</v>
      </c>
      <c r="T59" s="196">
        <v>0</v>
      </c>
      <c r="U59" s="196">
        <v>0.85</v>
      </c>
      <c r="V59" s="196">
        <v>0.2</v>
      </c>
      <c r="W59" s="196">
        <v>0.46</v>
      </c>
      <c r="X59" s="196">
        <v>1</v>
      </c>
      <c r="Y59" s="196">
        <v>0</v>
      </c>
      <c r="Z59" s="196">
        <v>1.94</v>
      </c>
      <c r="AA59" s="196">
        <v>0.61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182.17</v>
      </c>
      <c r="AP59" s="196">
        <v>0</v>
      </c>
      <c r="AQ59" s="196">
        <v>0</v>
      </c>
      <c r="AR59" s="196">
        <v>0</v>
      </c>
      <c r="AS59" s="196">
        <v>6.66</v>
      </c>
      <c r="AT59" s="196">
        <v>12.78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11.6</v>
      </c>
      <c r="D60" s="196">
        <v>0</v>
      </c>
      <c r="E60" s="196">
        <v>0</v>
      </c>
      <c r="F60" s="196">
        <v>12.99</v>
      </c>
      <c r="G60" s="196">
        <v>0</v>
      </c>
      <c r="H60" s="196">
        <v>0</v>
      </c>
      <c r="I60" s="196">
        <v>12.78</v>
      </c>
      <c r="J60" s="196">
        <v>0</v>
      </c>
      <c r="K60" s="196">
        <v>0.16</v>
      </c>
      <c r="L60" s="196">
        <v>244.96</v>
      </c>
      <c r="M60" s="196">
        <v>0.94</v>
      </c>
      <c r="N60" s="196">
        <v>18.84</v>
      </c>
      <c r="O60" s="196">
        <v>0</v>
      </c>
      <c r="P60" s="196">
        <v>1.06</v>
      </c>
      <c r="Q60" s="196">
        <v>3.06</v>
      </c>
      <c r="R60" s="196">
        <v>0.43</v>
      </c>
      <c r="S60" s="196">
        <v>8.1</v>
      </c>
      <c r="T60" s="196">
        <v>0</v>
      </c>
      <c r="U60" s="196">
        <v>0.85</v>
      </c>
      <c r="V60" s="196">
        <v>0.2</v>
      </c>
      <c r="W60" s="196">
        <v>0.46</v>
      </c>
      <c r="X60" s="196">
        <v>1</v>
      </c>
      <c r="Y60" s="196">
        <v>0</v>
      </c>
      <c r="Z60" s="196">
        <v>1.94</v>
      </c>
      <c r="AA60" s="196">
        <v>0.61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182.17</v>
      </c>
      <c r="AP60" s="196">
        <v>0</v>
      </c>
      <c r="AQ60" s="196">
        <v>0</v>
      </c>
      <c r="AR60" s="196">
        <v>0</v>
      </c>
      <c r="AS60" s="196">
        <v>6.66</v>
      </c>
      <c r="AT60" s="196">
        <v>12.78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11.6</v>
      </c>
      <c r="D61" s="196">
        <v>0</v>
      </c>
      <c r="E61" s="196">
        <v>0</v>
      </c>
      <c r="F61" s="196">
        <v>12.99</v>
      </c>
      <c r="G61" s="196">
        <v>0</v>
      </c>
      <c r="H61" s="196">
        <v>0</v>
      </c>
      <c r="I61" s="196">
        <v>12.78</v>
      </c>
      <c r="J61" s="196">
        <v>0</v>
      </c>
      <c r="K61" s="196">
        <v>0.16</v>
      </c>
      <c r="L61" s="196">
        <v>220.79</v>
      </c>
      <c r="M61" s="196">
        <v>0.94</v>
      </c>
      <c r="N61" s="196">
        <v>18.84</v>
      </c>
      <c r="O61" s="196">
        <v>0</v>
      </c>
      <c r="P61" s="196">
        <v>1.06</v>
      </c>
      <c r="Q61" s="196">
        <v>3.06</v>
      </c>
      <c r="R61" s="196">
        <v>0.43</v>
      </c>
      <c r="S61" s="196">
        <v>8.1</v>
      </c>
      <c r="T61" s="196">
        <v>0</v>
      </c>
      <c r="U61" s="196">
        <v>0.85</v>
      </c>
      <c r="V61" s="196">
        <v>0.2</v>
      </c>
      <c r="W61" s="196">
        <v>0.46</v>
      </c>
      <c r="X61" s="196">
        <v>1</v>
      </c>
      <c r="Y61" s="196">
        <v>0</v>
      </c>
      <c r="Z61" s="196">
        <v>1.94</v>
      </c>
      <c r="AA61" s="196">
        <v>0.61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182.17</v>
      </c>
      <c r="AP61" s="196">
        <v>0</v>
      </c>
      <c r="AQ61" s="196">
        <v>0</v>
      </c>
      <c r="AR61" s="196">
        <v>0</v>
      </c>
      <c r="AS61" s="196">
        <v>6.66</v>
      </c>
      <c r="AT61" s="196">
        <v>12.78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11.6</v>
      </c>
      <c r="D62" s="196">
        <v>0</v>
      </c>
      <c r="E62" s="196">
        <v>0</v>
      </c>
      <c r="F62" s="196">
        <v>12.99</v>
      </c>
      <c r="G62" s="196">
        <v>0</v>
      </c>
      <c r="H62" s="196">
        <v>0</v>
      </c>
      <c r="I62" s="196">
        <v>12.78</v>
      </c>
      <c r="J62" s="196">
        <v>0</v>
      </c>
      <c r="K62" s="196">
        <v>0.16</v>
      </c>
      <c r="L62" s="196">
        <v>201.45</v>
      </c>
      <c r="M62" s="196">
        <v>0.94</v>
      </c>
      <c r="N62" s="196">
        <v>18.84</v>
      </c>
      <c r="O62" s="196">
        <v>0</v>
      </c>
      <c r="P62" s="196">
        <v>1.06</v>
      </c>
      <c r="Q62" s="196">
        <v>3.06</v>
      </c>
      <c r="R62" s="196">
        <v>0.43</v>
      </c>
      <c r="S62" s="196">
        <v>8.1</v>
      </c>
      <c r="T62" s="196">
        <v>0</v>
      </c>
      <c r="U62" s="196">
        <v>0.85</v>
      </c>
      <c r="V62" s="196">
        <v>0.2</v>
      </c>
      <c r="W62" s="196">
        <v>0.46</v>
      </c>
      <c r="X62" s="196">
        <v>1</v>
      </c>
      <c r="Y62" s="196">
        <v>0</v>
      </c>
      <c r="Z62" s="196">
        <v>1.94</v>
      </c>
      <c r="AA62" s="196">
        <v>0.61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182.17</v>
      </c>
      <c r="AP62" s="196">
        <v>0</v>
      </c>
      <c r="AQ62" s="196">
        <v>0</v>
      </c>
      <c r="AR62" s="196">
        <v>0</v>
      </c>
      <c r="AS62" s="196">
        <v>6.66</v>
      </c>
      <c r="AT62" s="196">
        <v>12.78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11.6</v>
      </c>
      <c r="D63" s="196">
        <v>0</v>
      </c>
      <c r="E63" s="196">
        <v>0</v>
      </c>
      <c r="F63" s="196">
        <v>12.99</v>
      </c>
      <c r="G63" s="196">
        <v>0</v>
      </c>
      <c r="H63" s="196">
        <v>0</v>
      </c>
      <c r="I63" s="196">
        <v>12.78</v>
      </c>
      <c r="J63" s="196">
        <v>0</v>
      </c>
      <c r="K63" s="196">
        <v>0.16</v>
      </c>
      <c r="L63" s="196">
        <v>135.71</v>
      </c>
      <c r="M63" s="196">
        <v>0.94</v>
      </c>
      <c r="N63" s="196">
        <v>18.84</v>
      </c>
      <c r="O63" s="196">
        <v>0</v>
      </c>
      <c r="P63" s="196">
        <v>1.06</v>
      </c>
      <c r="Q63" s="196">
        <v>3.06</v>
      </c>
      <c r="R63" s="196">
        <v>0.43</v>
      </c>
      <c r="S63" s="196">
        <v>8.1</v>
      </c>
      <c r="T63" s="196">
        <v>0</v>
      </c>
      <c r="U63" s="196">
        <v>0.85</v>
      </c>
      <c r="V63" s="196">
        <v>0.2</v>
      </c>
      <c r="W63" s="196">
        <v>0.46</v>
      </c>
      <c r="X63" s="196">
        <v>1</v>
      </c>
      <c r="Y63" s="196">
        <v>0</v>
      </c>
      <c r="Z63" s="196">
        <v>1.94</v>
      </c>
      <c r="AA63" s="196">
        <v>0.61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182.17</v>
      </c>
      <c r="AP63" s="196">
        <v>0</v>
      </c>
      <c r="AQ63" s="196">
        <v>0</v>
      </c>
      <c r="AR63" s="196">
        <v>0</v>
      </c>
      <c r="AS63" s="196">
        <v>6.66</v>
      </c>
      <c r="AT63" s="196">
        <v>12.78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11.6</v>
      </c>
      <c r="D64" s="196">
        <v>0</v>
      </c>
      <c r="E64" s="196">
        <v>0</v>
      </c>
      <c r="F64" s="196">
        <v>12.99</v>
      </c>
      <c r="G64" s="196">
        <v>0</v>
      </c>
      <c r="H64" s="196">
        <v>0</v>
      </c>
      <c r="I64" s="196">
        <v>12.78</v>
      </c>
      <c r="J64" s="196">
        <v>0</v>
      </c>
      <c r="K64" s="196">
        <v>0.16</v>
      </c>
      <c r="L64" s="196">
        <v>115.41</v>
      </c>
      <c r="M64" s="196">
        <v>0.94</v>
      </c>
      <c r="N64" s="196">
        <v>18.84</v>
      </c>
      <c r="O64" s="196">
        <v>0</v>
      </c>
      <c r="P64" s="196">
        <v>1.06</v>
      </c>
      <c r="Q64" s="196">
        <v>3.06</v>
      </c>
      <c r="R64" s="196">
        <v>0.43</v>
      </c>
      <c r="S64" s="196">
        <v>8.1</v>
      </c>
      <c r="T64" s="196">
        <v>0</v>
      </c>
      <c r="U64" s="196">
        <v>0.85</v>
      </c>
      <c r="V64" s="196">
        <v>0.2</v>
      </c>
      <c r="W64" s="196">
        <v>0.46</v>
      </c>
      <c r="X64" s="196">
        <v>1</v>
      </c>
      <c r="Y64" s="196">
        <v>0</v>
      </c>
      <c r="Z64" s="196">
        <v>1.94</v>
      </c>
      <c r="AA64" s="196">
        <v>0.61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182.17</v>
      </c>
      <c r="AP64" s="196">
        <v>0</v>
      </c>
      <c r="AQ64" s="196">
        <v>0</v>
      </c>
      <c r="AR64" s="196">
        <v>0</v>
      </c>
      <c r="AS64" s="196">
        <v>6.66</v>
      </c>
      <c r="AT64" s="196">
        <v>12.78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11.6</v>
      </c>
      <c r="D65" s="196">
        <v>0</v>
      </c>
      <c r="E65" s="196">
        <v>0</v>
      </c>
      <c r="F65" s="196">
        <v>12.99</v>
      </c>
      <c r="G65" s="196">
        <v>0</v>
      </c>
      <c r="H65" s="196">
        <v>0</v>
      </c>
      <c r="I65" s="196">
        <v>12.78</v>
      </c>
      <c r="J65" s="196">
        <v>0</v>
      </c>
      <c r="K65" s="196">
        <v>0.16</v>
      </c>
      <c r="L65" s="196">
        <v>104.77</v>
      </c>
      <c r="M65" s="196">
        <v>0.94</v>
      </c>
      <c r="N65" s="196">
        <v>18.84</v>
      </c>
      <c r="O65" s="196">
        <v>0</v>
      </c>
      <c r="P65" s="196">
        <v>1.06</v>
      </c>
      <c r="Q65" s="196">
        <v>3.06</v>
      </c>
      <c r="R65" s="196">
        <v>0.43</v>
      </c>
      <c r="S65" s="196">
        <v>8.1</v>
      </c>
      <c r="T65" s="196">
        <v>0</v>
      </c>
      <c r="U65" s="196">
        <v>0.85</v>
      </c>
      <c r="V65" s="196">
        <v>0.2</v>
      </c>
      <c r="W65" s="196">
        <v>0.46</v>
      </c>
      <c r="X65" s="196">
        <v>1</v>
      </c>
      <c r="Y65" s="196">
        <v>0</v>
      </c>
      <c r="Z65" s="196">
        <v>1.94</v>
      </c>
      <c r="AA65" s="196">
        <v>0.61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182.17</v>
      </c>
      <c r="AP65" s="196">
        <v>0</v>
      </c>
      <c r="AQ65" s="196">
        <v>0</v>
      </c>
      <c r="AR65" s="196">
        <v>0</v>
      </c>
      <c r="AS65" s="196">
        <v>6.66</v>
      </c>
      <c r="AT65" s="196">
        <v>12.78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11.6</v>
      </c>
      <c r="D66" s="196">
        <v>0</v>
      </c>
      <c r="E66" s="196">
        <v>0</v>
      </c>
      <c r="F66" s="196">
        <v>12.99</v>
      </c>
      <c r="G66" s="196">
        <v>0</v>
      </c>
      <c r="H66" s="196">
        <v>0</v>
      </c>
      <c r="I66" s="196">
        <v>12.78</v>
      </c>
      <c r="J66" s="196">
        <v>0</v>
      </c>
      <c r="K66" s="196">
        <v>0.16</v>
      </c>
      <c r="L66" s="196">
        <v>102.3</v>
      </c>
      <c r="M66" s="196">
        <v>0.94</v>
      </c>
      <c r="N66" s="196">
        <v>18.84</v>
      </c>
      <c r="O66" s="196">
        <v>0</v>
      </c>
      <c r="P66" s="196">
        <v>1.06</v>
      </c>
      <c r="Q66" s="196">
        <v>3.06</v>
      </c>
      <c r="R66" s="196">
        <v>0.43</v>
      </c>
      <c r="S66" s="196">
        <v>8.1</v>
      </c>
      <c r="T66" s="196">
        <v>0</v>
      </c>
      <c r="U66" s="196">
        <v>0.85</v>
      </c>
      <c r="V66" s="196">
        <v>0.2</v>
      </c>
      <c r="W66" s="196">
        <v>0.46</v>
      </c>
      <c r="X66" s="196">
        <v>1</v>
      </c>
      <c r="Y66" s="196">
        <v>0</v>
      </c>
      <c r="Z66" s="196">
        <v>1.94</v>
      </c>
      <c r="AA66" s="196">
        <v>0.61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182.17</v>
      </c>
      <c r="AP66" s="196">
        <v>0</v>
      </c>
      <c r="AQ66" s="196">
        <v>0</v>
      </c>
      <c r="AR66" s="196">
        <v>0</v>
      </c>
      <c r="AS66" s="196">
        <v>6.66</v>
      </c>
      <c r="AT66" s="196">
        <v>12.78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11.6</v>
      </c>
      <c r="D67" s="196">
        <v>0</v>
      </c>
      <c r="E67" s="196">
        <v>0</v>
      </c>
      <c r="F67" s="196">
        <v>12.99</v>
      </c>
      <c r="G67" s="196">
        <v>0</v>
      </c>
      <c r="H67" s="196">
        <v>0</v>
      </c>
      <c r="I67" s="196">
        <v>12.78</v>
      </c>
      <c r="J67" s="196">
        <v>0</v>
      </c>
      <c r="K67" s="196">
        <v>0.16</v>
      </c>
      <c r="L67" s="196">
        <v>44.76</v>
      </c>
      <c r="M67" s="196">
        <v>0.94</v>
      </c>
      <c r="N67" s="196">
        <v>18.84</v>
      </c>
      <c r="O67" s="196">
        <v>0</v>
      </c>
      <c r="P67" s="196">
        <v>1.06</v>
      </c>
      <c r="Q67" s="196">
        <v>0.1</v>
      </c>
      <c r="R67" s="196">
        <v>0.43</v>
      </c>
      <c r="S67" s="196">
        <v>0.27</v>
      </c>
      <c r="T67" s="196">
        <v>0</v>
      </c>
      <c r="U67" s="196">
        <v>0.85</v>
      </c>
      <c r="V67" s="196">
        <v>0.2</v>
      </c>
      <c r="W67" s="196">
        <v>0.46</v>
      </c>
      <c r="X67" s="196">
        <v>1</v>
      </c>
      <c r="Y67" s="196">
        <v>0</v>
      </c>
      <c r="Z67" s="196">
        <v>1.94</v>
      </c>
      <c r="AA67" s="196">
        <v>0.61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2.1800000000000002</v>
      </c>
      <c r="AL67" s="196">
        <v>0</v>
      </c>
      <c r="AM67" s="196">
        <v>0</v>
      </c>
      <c r="AN67" s="196">
        <v>0</v>
      </c>
      <c r="AO67" s="196">
        <v>182.17</v>
      </c>
      <c r="AP67" s="196">
        <v>0</v>
      </c>
      <c r="AQ67" s="196">
        <v>0</v>
      </c>
      <c r="AR67" s="196">
        <v>0</v>
      </c>
      <c r="AS67" s="196">
        <v>6.66</v>
      </c>
      <c r="AT67" s="196">
        <v>12.78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11.6</v>
      </c>
      <c r="D68" s="196">
        <v>0</v>
      </c>
      <c r="E68" s="196">
        <v>0</v>
      </c>
      <c r="F68" s="196">
        <v>12.99</v>
      </c>
      <c r="G68" s="196">
        <v>0</v>
      </c>
      <c r="H68" s="196">
        <v>0</v>
      </c>
      <c r="I68" s="196">
        <v>12.78</v>
      </c>
      <c r="J68" s="196">
        <v>0</v>
      </c>
      <c r="K68" s="196">
        <v>0.16</v>
      </c>
      <c r="L68" s="196">
        <v>19.2</v>
      </c>
      <c r="M68" s="196">
        <v>0.94</v>
      </c>
      <c r="N68" s="196">
        <v>18.84</v>
      </c>
      <c r="O68" s="196">
        <v>0</v>
      </c>
      <c r="P68" s="196">
        <v>1.06</v>
      </c>
      <c r="Q68" s="196">
        <v>0.1</v>
      </c>
      <c r="R68" s="196">
        <v>0.43</v>
      </c>
      <c r="S68" s="196">
        <v>0.27</v>
      </c>
      <c r="T68" s="196">
        <v>0</v>
      </c>
      <c r="U68" s="196">
        <v>0.85</v>
      </c>
      <c r="V68" s="196">
        <v>0.2</v>
      </c>
      <c r="W68" s="196">
        <v>0.46</v>
      </c>
      <c r="X68" s="196">
        <v>1</v>
      </c>
      <c r="Y68" s="196">
        <v>0</v>
      </c>
      <c r="Z68" s="196">
        <v>1.94</v>
      </c>
      <c r="AA68" s="196">
        <v>0.61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2.1800000000000002</v>
      </c>
      <c r="AL68" s="196">
        <v>0</v>
      </c>
      <c r="AM68" s="196">
        <v>0</v>
      </c>
      <c r="AN68" s="196">
        <v>0</v>
      </c>
      <c r="AO68" s="196">
        <v>182.17</v>
      </c>
      <c r="AP68" s="196">
        <v>0</v>
      </c>
      <c r="AQ68" s="196">
        <v>0</v>
      </c>
      <c r="AR68" s="196">
        <v>0</v>
      </c>
      <c r="AS68" s="196">
        <v>6.66</v>
      </c>
      <c r="AT68" s="196">
        <v>12.78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11.6</v>
      </c>
      <c r="D69" s="196">
        <v>0</v>
      </c>
      <c r="E69" s="196">
        <v>0</v>
      </c>
      <c r="F69" s="196">
        <v>12.99</v>
      </c>
      <c r="G69" s="196">
        <v>0</v>
      </c>
      <c r="H69" s="196">
        <v>0</v>
      </c>
      <c r="I69" s="196">
        <v>12.78</v>
      </c>
      <c r="J69" s="196">
        <v>0</v>
      </c>
      <c r="K69" s="196">
        <v>0.16</v>
      </c>
      <c r="L69" s="196">
        <v>19.2</v>
      </c>
      <c r="M69" s="196">
        <v>0.94</v>
      </c>
      <c r="N69" s="196">
        <v>18.84</v>
      </c>
      <c r="O69" s="196">
        <v>0</v>
      </c>
      <c r="P69" s="196">
        <v>1.06</v>
      </c>
      <c r="Q69" s="196">
        <v>0.1</v>
      </c>
      <c r="R69" s="196">
        <v>0.43</v>
      </c>
      <c r="S69" s="196">
        <v>0.27</v>
      </c>
      <c r="T69" s="196">
        <v>0</v>
      </c>
      <c r="U69" s="196">
        <v>0.85</v>
      </c>
      <c r="V69" s="196">
        <v>0.2</v>
      </c>
      <c r="W69" s="196">
        <v>0.46</v>
      </c>
      <c r="X69" s="196">
        <v>1</v>
      </c>
      <c r="Y69" s="196">
        <v>0</v>
      </c>
      <c r="Z69" s="196">
        <v>1.94</v>
      </c>
      <c r="AA69" s="196">
        <v>0.61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2.1800000000000002</v>
      </c>
      <c r="AL69" s="196">
        <v>0</v>
      </c>
      <c r="AM69" s="196">
        <v>0</v>
      </c>
      <c r="AN69" s="196">
        <v>0</v>
      </c>
      <c r="AO69" s="196">
        <v>182.17</v>
      </c>
      <c r="AP69" s="196">
        <v>0</v>
      </c>
      <c r="AQ69" s="196">
        <v>0</v>
      </c>
      <c r="AR69" s="196">
        <v>0</v>
      </c>
      <c r="AS69" s="196">
        <v>6.66</v>
      </c>
      <c r="AT69" s="196">
        <v>12.78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11.6</v>
      </c>
      <c r="D70" s="196">
        <v>0</v>
      </c>
      <c r="E70" s="196">
        <v>0</v>
      </c>
      <c r="F70" s="196">
        <v>12.99</v>
      </c>
      <c r="G70" s="196">
        <v>0</v>
      </c>
      <c r="H70" s="196">
        <v>0</v>
      </c>
      <c r="I70" s="196">
        <v>12.78</v>
      </c>
      <c r="J70" s="196">
        <v>0</v>
      </c>
      <c r="K70" s="196">
        <v>0.16</v>
      </c>
      <c r="L70" s="196">
        <v>19.2</v>
      </c>
      <c r="M70" s="196">
        <v>0.94</v>
      </c>
      <c r="N70" s="196">
        <v>18.84</v>
      </c>
      <c r="O70" s="196">
        <v>0</v>
      </c>
      <c r="P70" s="196">
        <v>1.06</v>
      </c>
      <c r="Q70" s="196">
        <v>0.1</v>
      </c>
      <c r="R70" s="196">
        <v>0.43</v>
      </c>
      <c r="S70" s="196">
        <v>0.27</v>
      </c>
      <c r="T70" s="196">
        <v>0</v>
      </c>
      <c r="U70" s="196">
        <v>0.85</v>
      </c>
      <c r="V70" s="196">
        <v>0.2</v>
      </c>
      <c r="W70" s="196">
        <v>0.46</v>
      </c>
      <c r="X70" s="196">
        <v>1</v>
      </c>
      <c r="Y70" s="196">
        <v>0</v>
      </c>
      <c r="Z70" s="196">
        <v>1.94</v>
      </c>
      <c r="AA70" s="196">
        <v>0.61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2.1800000000000002</v>
      </c>
      <c r="AL70" s="196">
        <v>0</v>
      </c>
      <c r="AM70" s="196">
        <v>0</v>
      </c>
      <c r="AN70" s="196">
        <v>0</v>
      </c>
      <c r="AO70" s="196">
        <v>182.17</v>
      </c>
      <c r="AP70" s="196">
        <v>0</v>
      </c>
      <c r="AQ70" s="196">
        <v>0</v>
      </c>
      <c r="AR70" s="196">
        <v>0</v>
      </c>
      <c r="AS70" s="196">
        <v>6.66</v>
      </c>
      <c r="AT70" s="196">
        <v>12.78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11.6</v>
      </c>
      <c r="D71" s="196">
        <v>0</v>
      </c>
      <c r="E71" s="196">
        <v>0</v>
      </c>
      <c r="F71" s="196">
        <v>12.99</v>
      </c>
      <c r="G71" s="196">
        <v>0</v>
      </c>
      <c r="H71" s="196">
        <v>0</v>
      </c>
      <c r="I71" s="196">
        <v>12.78</v>
      </c>
      <c r="J71" s="196">
        <v>0</v>
      </c>
      <c r="K71" s="196">
        <v>0.16</v>
      </c>
      <c r="L71" s="196">
        <v>19.2</v>
      </c>
      <c r="M71" s="196">
        <v>0.94</v>
      </c>
      <c r="N71" s="196">
        <v>18.84</v>
      </c>
      <c r="O71" s="196">
        <v>0</v>
      </c>
      <c r="P71" s="196">
        <v>1.01</v>
      </c>
      <c r="Q71" s="196">
        <v>0.1</v>
      </c>
      <c r="R71" s="196">
        <v>0.43</v>
      </c>
      <c r="S71" s="196">
        <v>0.27</v>
      </c>
      <c r="T71" s="196">
        <v>0</v>
      </c>
      <c r="U71" s="196">
        <v>0.85</v>
      </c>
      <c r="V71" s="196">
        <v>0.2</v>
      </c>
      <c r="W71" s="196">
        <v>0.46</v>
      </c>
      <c r="X71" s="196">
        <v>1</v>
      </c>
      <c r="Y71" s="196">
        <v>0</v>
      </c>
      <c r="Z71" s="196">
        <v>1.94</v>
      </c>
      <c r="AA71" s="196">
        <v>0.61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0.05</v>
      </c>
      <c r="AL71" s="196">
        <v>0</v>
      </c>
      <c r="AM71" s="196">
        <v>0</v>
      </c>
      <c r="AN71" s="196">
        <v>0</v>
      </c>
      <c r="AO71" s="196">
        <v>182.17</v>
      </c>
      <c r="AP71" s="196">
        <v>0</v>
      </c>
      <c r="AQ71" s="196">
        <v>0</v>
      </c>
      <c r="AR71" s="196">
        <v>0</v>
      </c>
      <c r="AS71" s="196">
        <v>6.66</v>
      </c>
      <c r="AT71" s="196">
        <v>12.78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11.6</v>
      </c>
      <c r="D72" s="196">
        <v>0</v>
      </c>
      <c r="E72" s="196">
        <v>0</v>
      </c>
      <c r="F72" s="196">
        <v>12.99</v>
      </c>
      <c r="G72" s="196">
        <v>0</v>
      </c>
      <c r="H72" s="196">
        <v>0</v>
      </c>
      <c r="I72" s="196">
        <v>12.78</v>
      </c>
      <c r="J72" s="196">
        <v>0</v>
      </c>
      <c r="K72" s="196">
        <v>0.16</v>
      </c>
      <c r="L72" s="196">
        <v>19.2</v>
      </c>
      <c r="M72" s="196">
        <v>0.94</v>
      </c>
      <c r="N72" s="196">
        <v>18.84</v>
      </c>
      <c r="O72" s="196">
        <v>0</v>
      </c>
      <c r="P72" s="196">
        <v>1.01</v>
      </c>
      <c r="Q72" s="196">
        <v>0.1</v>
      </c>
      <c r="R72" s="196">
        <v>0.43</v>
      </c>
      <c r="S72" s="196">
        <v>0.27</v>
      </c>
      <c r="T72" s="196">
        <v>0</v>
      </c>
      <c r="U72" s="196">
        <v>0.85</v>
      </c>
      <c r="V72" s="196">
        <v>0.2</v>
      </c>
      <c r="W72" s="196">
        <v>0.46</v>
      </c>
      <c r="X72" s="196">
        <v>1</v>
      </c>
      <c r="Y72" s="196">
        <v>0</v>
      </c>
      <c r="Z72" s="196">
        <v>1.94</v>
      </c>
      <c r="AA72" s="196">
        <v>0.61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182.17</v>
      </c>
      <c r="AP72" s="196">
        <v>0</v>
      </c>
      <c r="AQ72" s="196">
        <v>0</v>
      </c>
      <c r="AR72" s="196">
        <v>0</v>
      </c>
      <c r="AS72" s="196">
        <v>6.66</v>
      </c>
      <c r="AT72" s="196">
        <v>12.78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11.6</v>
      </c>
      <c r="D73" s="196">
        <v>0</v>
      </c>
      <c r="E73" s="196">
        <v>0</v>
      </c>
      <c r="F73" s="196">
        <v>12.99</v>
      </c>
      <c r="G73" s="196">
        <v>0</v>
      </c>
      <c r="H73" s="196">
        <v>0</v>
      </c>
      <c r="I73" s="196">
        <v>12.78</v>
      </c>
      <c r="J73" s="196">
        <v>0</v>
      </c>
      <c r="K73" s="196">
        <v>0.16</v>
      </c>
      <c r="L73" s="196">
        <v>19.2</v>
      </c>
      <c r="M73" s="196">
        <v>0.94</v>
      </c>
      <c r="N73" s="196">
        <v>18.84</v>
      </c>
      <c r="O73" s="196">
        <v>0</v>
      </c>
      <c r="P73" s="196">
        <v>1.01</v>
      </c>
      <c r="Q73" s="196">
        <v>0.1</v>
      </c>
      <c r="R73" s="196">
        <v>0.43</v>
      </c>
      <c r="S73" s="196">
        <v>0.27</v>
      </c>
      <c r="T73" s="196">
        <v>0</v>
      </c>
      <c r="U73" s="196">
        <v>0.85</v>
      </c>
      <c r="V73" s="196">
        <v>0.48</v>
      </c>
      <c r="W73" s="196">
        <v>0.46</v>
      </c>
      <c r="X73" s="196">
        <v>1</v>
      </c>
      <c r="Y73" s="196">
        <v>0</v>
      </c>
      <c r="Z73" s="196">
        <v>1.94</v>
      </c>
      <c r="AA73" s="196">
        <v>0.61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21.17</v>
      </c>
      <c r="AL73" s="196">
        <v>0</v>
      </c>
      <c r="AM73" s="196">
        <v>0</v>
      </c>
      <c r="AN73" s="196">
        <v>0</v>
      </c>
      <c r="AO73" s="196">
        <v>182.17</v>
      </c>
      <c r="AP73" s="196">
        <v>0</v>
      </c>
      <c r="AQ73" s="196">
        <v>0</v>
      </c>
      <c r="AR73" s="196">
        <v>0</v>
      </c>
      <c r="AS73" s="196">
        <v>6.66</v>
      </c>
      <c r="AT73" s="196">
        <v>12.78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11.6</v>
      </c>
      <c r="D74" s="196">
        <v>0</v>
      </c>
      <c r="E74" s="196">
        <v>0</v>
      </c>
      <c r="F74" s="196">
        <v>12.99</v>
      </c>
      <c r="G74" s="196">
        <v>0</v>
      </c>
      <c r="H74" s="196">
        <v>0</v>
      </c>
      <c r="I74" s="196">
        <v>12.78</v>
      </c>
      <c r="J74" s="196">
        <v>0</v>
      </c>
      <c r="K74" s="196">
        <v>0.16</v>
      </c>
      <c r="L74" s="196">
        <v>19.2</v>
      </c>
      <c r="M74" s="196">
        <v>0.94</v>
      </c>
      <c r="N74" s="196">
        <v>18.84</v>
      </c>
      <c r="O74" s="196">
        <v>0</v>
      </c>
      <c r="P74" s="196">
        <v>1.01</v>
      </c>
      <c r="Q74" s="196">
        <v>0.1</v>
      </c>
      <c r="R74" s="196">
        <v>0.43</v>
      </c>
      <c r="S74" s="196">
        <v>0.27</v>
      </c>
      <c r="T74" s="196">
        <v>0</v>
      </c>
      <c r="U74" s="196">
        <v>0.85</v>
      </c>
      <c r="V74" s="196">
        <v>0.48</v>
      </c>
      <c r="W74" s="196">
        <v>0.46</v>
      </c>
      <c r="X74" s="196">
        <v>1</v>
      </c>
      <c r="Y74" s="196">
        <v>0</v>
      </c>
      <c r="Z74" s="196">
        <v>1.94</v>
      </c>
      <c r="AA74" s="196">
        <v>0.61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21.17</v>
      </c>
      <c r="AL74" s="196">
        <v>0</v>
      </c>
      <c r="AM74" s="196">
        <v>0</v>
      </c>
      <c r="AN74" s="196">
        <v>0</v>
      </c>
      <c r="AO74" s="196">
        <v>182.17</v>
      </c>
      <c r="AP74" s="196">
        <v>0</v>
      </c>
      <c r="AQ74" s="196">
        <v>0</v>
      </c>
      <c r="AR74" s="196">
        <v>0</v>
      </c>
      <c r="AS74" s="196">
        <v>6.66</v>
      </c>
      <c r="AT74" s="196">
        <v>12.78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11.6</v>
      </c>
      <c r="D75" s="196">
        <v>0</v>
      </c>
      <c r="E75" s="196">
        <v>0</v>
      </c>
      <c r="F75" s="196">
        <v>12.99</v>
      </c>
      <c r="G75" s="196">
        <v>0</v>
      </c>
      <c r="H75" s="196">
        <v>0</v>
      </c>
      <c r="I75" s="196">
        <v>12.78</v>
      </c>
      <c r="J75" s="196">
        <v>0</v>
      </c>
      <c r="K75" s="196">
        <v>0.16</v>
      </c>
      <c r="L75" s="196">
        <v>19.2</v>
      </c>
      <c r="M75" s="196">
        <v>0.94</v>
      </c>
      <c r="N75" s="196">
        <v>18.84</v>
      </c>
      <c r="O75" s="196">
        <v>0</v>
      </c>
      <c r="P75" s="196">
        <v>1.01</v>
      </c>
      <c r="Q75" s="196">
        <v>3.06</v>
      </c>
      <c r="R75" s="196">
        <v>0.43</v>
      </c>
      <c r="S75" s="196">
        <v>8.1</v>
      </c>
      <c r="T75" s="196">
        <v>0</v>
      </c>
      <c r="U75" s="196">
        <v>0.85</v>
      </c>
      <c r="V75" s="196">
        <v>0.48</v>
      </c>
      <c r="W75" s="196">
        <v>0.46</v>
      </c>
      <c r="X75" s="196">
        <v>1</v>
      </c>
      <c r="Y75" s="196">
        <v>0</v>
      </c>
      <c r="Z75" s="196">
        <v>1.94</v>
      </c>
      <c r="AA75" s="196">
        <v>0.61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19.61</v>
      </c>
      <c r="AL75" s="196">
        <v>0</v>
      </c>
      <c r="AM75" s="196">
        <v>0</v>
      </c>
      <c r="AN75" s="196">
        <v>0</v>
      </c>
      <c r="AO75" s="196">
        <v>182.17</v>
      </c>
      <c r="AP75" s="196">
        <v>0</v>
      </c>
      <c r="AQ75" s="196">
        <v>0</v>
      </c>
      <c r="AR75" s="196">
        <v>0</v>
      </c>
      <c r="AS75" s="196">
        <v>6.66</v>
      </c>
      <c r="AT75" s="196">
        <v>12.78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11.92</v>
      </c>
      <c r="D76" s="196">
        <v>0</v>
      </c>
      <c r="E76" s="196">
        <v>0</v>
      </c>
      <c r="F76" s="196">
        <v>12.99</v>
      </c>
      <c r="G76" s="196">
        <v>0</v>
      </c>
      <c r="H76" s="196">
        <v>0</v>
      </c>
      <c r="I76" s="196">
        <v>12.78</v>
      </c>
      <c r="J76" s="196">
        <v>0</v>
      </c>
      <c r="K76" s="196">
        <v>0.16</v>
      </c>
      <c r="L76" s="196">
        <v>19.2</v>
      </c>
      <c r="M76" s="196">
        <v>0.94</v>
      </c>
      <c r="N76" s="196">
        <v>18.84</v>
      </c>
      <c r="O76" s="196">
        <v>0</v>
      </c>
      <c r="P76" s="196">
        <v>1.01</v>
      </c>
      <c r="Q76" s="196">
        <v>3.06</v>
      </c>
      <c r="R76" s="196">
        <v>0.43</v>
      </c>
      <c r="S76" s="196">
        <v>8.1</v>
      </c>
      <c r="T76" s="196">
        <v>0</v>
      </c>
      <c r="U76" s="196">
        <v>0.85</v>
      </c>
      <c r="V76" s="196">
        <v>0.48</v>
      </c>
      <c r="W76" s="196">
        <v>0.46</v>
      </c>
      <c r="X76" s="196">
        <v>1</v>
      </c>
      <c r="Y76" s="196">
        <v>0</v>
      </c>
      <c r="Z76" s="196">
        <v>1.94</v>
      </c>
      <c r="AA76" s="196">
        <v>0.61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19.61</v>
      </c>
      <c r="AL76" s="196">
        <v>0</v>
      </c>
      <c r="AM76" s="196">
        <v>0</v>
      </c>
      <c r="AN76" s="196">
        <v>0</v>
      </c>
      <c r="AO76" s="196">
        <v>182.17</v>
      </c>
      <c r="AP76" s="196">
        <v>0</v>
      </c>
      <c r="AQ76" s="196">
        <v>0</v>
      </c>
      <c r="AR76" s="196">
        <v>0</v>
      </c>
      <c r="AS76" s="196">
        <v>6.66</v>
      </c>
      <c r="AT76" s="196">
        <v>12.78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11.92</v>
      </c>
      <c r="D77" s="196">
        <v>0</v>
      </c>
      <c r="E77" s="196">
        <v>0</v>
      </c>
      <c r="F77" s="196">
        <v>12.99</v>
      </c>
      <c r="G77" s="196">
        <v>0</v>
      </c>
      <c r="H77" s="196">
        <v>0</v>
      </c>
      <c r="I77" s="196">
        <v>12.78</v>
      </c>
      <c r="J77" s="196">
        <v>0</v>
      </c>
      <c r="K77" s="196">
        <v>0.16</v>
      </c>
      <c r="L77" s="196">
        <v>19.2</v>
      </c>
      <c r="M77" s="196">
        <v>0.94</v>
      </c>
      <c r="N77" s="196">
        <v>18.84</v>
      </c>
      <c r="O77" s="196">
        <v>0</v>
      </c>
      <c r="P77" s="196">
        <v>1.01</v>
      </c>
      <c r="Q77" s="196">
        <v>3.06</v>
      </c>
      <c r="R77" s="196">
        <v>0.43</v>
      </c>
      <c r="S77" s="196">
        <v>8.1</v>
      </c>
      <c r="T77" s="196">
        <v>0</v>
      </c>
      <c r="U77" s="196">
        <v>0.85</v>
      </c>
      <c r="V77" s="196">
        <v>0.48</v>
      </c>
      <c r="W77" s="196">
        <v>0.46</v>
      </c>
      <c r="X77" s="196">
        <v>1</v>
      </c>
      <c r="Y77" s="196">
        <v>0</v>
      </c>
      <c r="Z77" s="196">
        <v>1.94</v>
      </c>
      <c r="AA77" s="196">
        <v>0.61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19.61</v>
      </c>
      <c r="AL77" s="196">
        <v>0</v>
      </c>
      <c r="AM77" s="196">
        <v>0</v>
      </c>
      <c r="AN77" s="196">
        <v>0</v>
      </c>
      <c r="AO77" s="196">
        <v>182.17</v>
      </c>
      <c r="AP77" s="196">
        <v>0</v>
      </c>
      <c r="AQ77" s="196">
        <v>0</v>
      </c>
      <c r="AR77" s="196">
        <v>0</v>
      </c>
      <c r="AS77" s="196">
        <v>6.66</v>
      </c>
      <c r="AT77" s="196">
        <v>12.78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11.92</v>
      </c>
      <c r="D78" s="196">
        <v>0</v>
      </c>
      <c r="E78" s="196">
        <v>0</v>
      </c>
      <c r="F78" s="196">
        <v>12.99</v>
      </c>
      <c r="G78" s="196">
        <v>0</v>
      </c>
      <c r="H78" s="196">
        <v>0</v>
      </c>
      <c r="I78" s="196">
        <v>12.78</v>
      </c>
      <c r="J78" s="196">
        <v>0</v>
      </c>
      <c r="K78" s="196">
        <v>0.16</v>
      </c>
      <c r="L78" s="196">
        <v>19.2</v>
      </c>
      <c r="M78" s="196">
        <v>0.94</v>
      </c>
      <c r="N78" s="196">
        <v>18.84</v>
      </c>
      <c r="O78" s="196">
        <v>0</v>
      </c>
      <c r="P78" s="196">
        <v>1.01</v>
      </c>
      <c r="Q78" s="196">
        <v>3.06</v>
      </c>
      <c r="R78" s="196">
        <v>0.43</v>
      </c>
      <c r="S78" s="196">
        <v>8.1</v>
      </c>
      <c r="T78" s="196">
        <v>0</v>
      </c>
      <c r="U78" s="196">
        <v>0.85</v>
      </c>
      <c r="V78" s="196">
        <v>0.48</v>
      </c>
      <c r="W78" s="196">
        <v>0.46</v>
      </c>
      <c r="X78" s="196">
        <v>1</v>
      </c>
      <c r="Y78" s="196">
        <v>0</v>
      </c>
      <c r="Z78" s="196">
        <v>1.94</v>
      </c>
      <c r="AA78" s="196">
        <v>0.61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182.17</v>
      </c>
      <c r="AP78" s="196">
        <v>0</v>
      </c>
      <c r="AQ78" s="196">
        <v>0</v>
      </c>
      <c r="AR78" s="196">
        <v>0</v>
      </c>
      <c r="AS78" s="196">
        <v>6.66</v>
      </c>
      <c r="AT78" s="196">
        <v>12.78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11.92</v>
      </c>
      <c r="D79" s="196">
        <v>0</v>
      </c>
      <c r="E79" s="196">
        <v>0</v>
      </c>
      <c r="F79" s="196">
        <v>12.99</v>
      </c>
      <c r="G79" s="196">
        <v>0</v>
      </c>
      <c r="H79" s="196">
        <v>0</v>
      </c>
      <c r="I79" s="196">
        <v>12.78</v>
      </c>
      <c r="J79" s="196">
        <v>0</v>
      </c>
      <c r="K79" s="196">
        <v>0.16</v>
      </c>
      <c r="L79" s="196">
        <v>19.2</v>
      </c>
      <c r="M79" s="196">
        <v>0.94</v>
      </c>
      <c r="N79" s="196">
        <v>18.84</v>
      </c>
      <c r="O79" s="196">
        <v>0</v>
      </c>
      <c r="P79" s="196">
        <v>1.01</v>
      </c>
      <c r="Q79" s="196">
        <v>3.06</v>
      </c>
      <c r="R79" s="196">
        <v>0.43</v>
      </c>
      <c r="S79" s="196">
        <v>8.1</v>
      </c>
      <c r="T79" s="196">
        <v>0</v>
      </c>
      <c r="U79" s="196">
        <v>0.85</v>
      </c>
      <c r="V79" s="196">
        <v>0.48</v>
      </c>
      <c r="W79" s="196">
        <v>0.46</v>
      </c>
      <c r="X79" s="196">
        <v>1</v>
      </c>
      <c r="Y79" s="196">
        <v>0</v>
      </c>
      <c r="Z79" s="196">
        <v>1.94</v>
      </c>
      <c r="AA79" s="196">
        <v>0.61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182.17</v>
      </c>
      <c r="AP79" s="196">
        <v>0</v>
      </c>
      <c r="AQ79" s="196">
        <v>0</v>
      </c>
      <c r="AR79" s="196">
        <v>0</v>
      </c>
      <c r="AS79" s="196">
        <v>6.66</v>
      </c>
      <c r="AT79" s="196">
        <v>12.78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11.92</v>
      </c>
      <c r="D80" s="196">
        <v>0</v>
      </c>
      <c r="E80" s="196">
        <v>0</v>
      </c>
      <c r="F80" s="196">
        <v>20.329999999999998</v>
      </c>
      <c r="G80" s="196">
        <v>0</v>
      </c>
      <c r="H80" s="196">
        <v>0</v>
      </c>
      <c r="I80" s="196">
        <v>12.78</v>
      </c>
      <c r="J80" s="196">
        <v>0</v>
      </c>
      <c r="K80" s="196">
        <v>0.16</v>
      </c>
      <c r="L80" s="196">
        <v>19.2</v>
      </c>
      <c r="M80" s="196">
        <v>0.94</v>
      </c>
      <c r="N80" s="196">
        <v>18.84</v>
      </c>
      <c r="O80" s="196">
        <v>0</v>
      </c>
      <c r="P80" s="196">
        <v>1.01</v>
      </c>
      <c r="Q80" s="196">
        <v>3.06</v>
      </c>
      <c r="R80" s="196">
        <v>0.43</v>
      </c>
      <c r="S80" s="196">
        <v>8.1</v>
      </c>
      <c r="T80" s="196">
        <v>0</v>
      </c>
      <c r="U80" s="196">
        <v>0.85</v>
      </c>
      <c r="V80" s="196">
        <v>0.48</v>
      </c>
      <c r="W80" s="196">
        <v>0.46</v>
      </c>
      <c r="X80" s="196">
        <v>1</v>
      </c>
      <c r="Y80" s="196">
        <v>0</v>
      </c>
      <c r="Z80" s="196">
        <v>1.94</v>
      </c>
      <c r="AA80" s="196">
        <v>0.61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182.17</v>
      </c>
      <c r="AP80" s="196">
        <v>0</v>
      </c>
      <c r="AQ80" s="196">
        <v>0</v>
      </c>
      <c r="AR80" s="196">
        <v>0</v>
      </c>
      <c r="AS80" s="196">
        <v>0</v>
      </c>
      <c r="AT80" s="196">
        <v>12.78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11.92</v>
      </c>
      <c r="D81" s="196">
        <v>0</v>
      </c>
      <c r="E81" s="196">
        <v>0</v>
      </c>
      <c r="F81" s="196">
        <v>20.329999999999998</v>
      </c>
      <c r="G81" s="196">
        <v>0</v>
      </c>
      <c r="H81" s="196">
        <v>0</v>
      </c>
      <c r="I81" s="196">
        <v>12.78</v>
      </c>
      <c r="J81" s="196">
        <v>0</v>
      </c>
      <c r="K81" s="196">
        <v>0.16</v>
      </c>
      <c r="L81" s="196">
        <v>19.2</v>
      </c>
      <c r="M81" s="196">
        <v>0.94</v>
      </c>
      <c r="N81" s="196">
        <v>18.84</v>
      </c>
      <c r="O81" s="196">
        <v>0</v>
      </c>
      <c r="P81" s="196">
        <v>1.01</v>
      </c>
      <c r="Q81" s="196">
        <v>3.06</v>
      </c>
      <c r="R81" s="196">
        <v>0.34</v>
      </c>
      <c r="S81" s="196">
        <v>8.1</v>
      </c>
      <c r="T81" s="196">
        <v>0</v>
      </c>
      <c r="U81" s="196">
        <v>0.85</v>
      </c>
      <c r="V81" s="196">
        <v>0.48</v>
      </c>
      <c r="W81" s="196">
        <v>0.46</v>
      </c>
      <c r="X81" s="196">
        <v>1</v>
      </c>
      <c r="Y81" s="196">
        <v>0</v>
      </c>
      <c r="Z81" s="196">
        <v>1.94</v>
      </c>
      <c r="AA81" s="196">
        <v>0.61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19.61</v>
      </c>
      <c r="AL81" s="196">
        <v>0</v>
      </c>
      <c r="AM81" s="196">
        <v>0</v>
      </c>
      <c r="AN81" s="196">
        <v>0</v>
      </c>
      <c r="AO81" s="196">
        <v>182.17</v>
      </c>
      <c r="AP81" s="196">
        <v>0</v>
      </c>
      <c r="AQ81" s="196">
        <v>0</v>
      </c>
      <c r="AR81" s="196">
        <v>0</v>
      </c>
      <c r="AS81" s="196">
        <v>0</v>
      </c>
      <c r="AT81" s="196">
        <v>12.78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11.92</v>
      </c>
      <c r="D82" s="196">
        <v>0</v>
      </c>
      <c r="E82" s="196">
        <v>0</v>
      </c>
      <c r="F82" s="196">
        <v>20.329999999999998</v>
      </c>
      <c r="G82" s="196">
        <v>0</v>
      </c>
      <c r="H82" s="196">
        <v>0</v>
      </c>
      <c r="I82" s="196">
        <v>12.78</v>
      </c>
      <c r="J82" s="196">
        <v>0</v>
      </c>
      <c r="K82" s="196">
        <v>0.16</v>
      </c>
      <c r="L82" s="196">
        <v>19.2</v>
      </c>
      <c r="M82" s="196">
        <v>0.94</v>
      </c>
      <c r="N82" s="196">
        <v>18.84</v>
      </c>
      <c r="O82" s="196">
        <v>0</v>
      </c>
      <c r="P82" s="196">
        <v>1.01</v>
      </c>
      <c r="Q82" s="196">
        <v>3.06</v>
      </c>
      <c r="R82" s="196">
        <v>0.34</v>
      </c>
      <c r="S82" s="196">
        <v>8.1</v>
      </c>
      <c r="T82" s="196">
        <v>0</v>
      </c>
      <c r="U82" s="196">
        <v>0.85</v>
      </c>
      <c r="V82" s="196">
        <v>0.48</v>
      </c>
      <c r="W82" s="196">
        <v>0.46</v>
      </c>
      <c r="X82" s="196">
        <v>1</v>
      </c>
      <c r="Y82" s="196">
        <v>0</v>
      </c>
      <c r="Z82" s="196">
        <v>1.94</v>
      </c>
      <c r="AA82" s="196">
        <v>0.61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19.61</v>
      </c>
      <c r="AL82" s="196">
        <v>0</v>
      </c>
      <c r="AM82" s="196">
        <v>0</v>
      </c>
      <c r="AN82" s="196">
        <v>0</v>
      </c>
      <c r="AO82" s="196">
        <v>182.17</v>
      </c>
      <c r="AP82" s="196">
        <v>0</v>
      </c>
      <c r="AQ82" s="196">
        <v>0</v>
      </c>
      <c r="AR82" s="196">
        <v>0</v>
      </c>
      <c r="AS82" s="196">
        <v>0</v>
      </c>
      <c r="AT82" s="196">
        <v>12.78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12.08</v>
      </c>
      <c r="D83" s="196">
        <v>0</v>
      </c>
      <c r="E83" s="196">
        <v>0</v>
      </c>
      <c r="F83" s="196">
        <v>20.329999999999998</v>
      </c>
      <c r="G83" s="196">
        <v>0</v>
      </c>
      <c r="H83" s="196">
        <v>0</v>
      </c>
      <c r="I83" s="196">
        <v>13.11</v>
      </c>
      <c r="J83" s="196">
        <v>0</v>
      </c>
      <c r="K83" s="196">
        <v>0.16</v>
      </c>
      <c r="L83" s="196">
        <v>62.23</v>
      </c>
      <c r="M83" s="196">
        <v>0.94</v>
      </c>
      <c r="N83" s="196">
        <v>18.84</v>
      </c>
      <c r="O83" s="196">
        <v>0</v>
      </c>
      <c r="P83" s="196">
        <v>1.01</v>
      </c>
      <c r="Q83" s="196">
        <v>3.06</v>
      </c>
      <c r="R83" s="196">
        <v>0.34</v>
      </c>
      <c r="S83" s="196">
        <v>8.1</v>
      </c>
      <c r="T83" s="196">
        <v>0</v>
      </c>
      <c r="U83" s="196">
        <v>0.85</v>
      </c>
      <c r="V83" s="196">
        <v>0.48</v>
      </c>
      <c r="W83" s="196">
        <v>0.46</v>
      </c>
      <c r="X83" s="196">
        <v>1</v>
      </c>
      <c r="Y83" s="196">
        <v>0</v>
      </c>
      <c r="Z83" s="196">
        <v>1.94</v>
      </c>
      <c r="AA83" s="196">
        <v>0.61</v>
      </c>
      <c r="AB83" s="196">
        <v>0</v>
      </c>
      <c r="AC83" s="196">
        <v>1.25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16.78</v>
      </c>
      <c r="AL83" s="196">
        <v>0</v>
      </c>
      <c r="AM83" s="196">
        <v>0</v>
      </c>
      <c r="AN83" s="196">
        <v>0</v>
      </c>
      <c r="AO83" s="196">
        <v>182.17</v>
      </c>
      <c r="AP83" s="196">
        <v>0</v>
      </c>
      <c r="AQ83" s="196">
        <v>0</v>
      </c>
      <c r="AR83" s="196">
        <v>0</v>
      </c>
      <c r="AS83" s="196">
        <v>0</v>
      </c>
      <c r="AT83" s="196">
        <v>13.11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12.08</v>
      </c>
      <c r="D84" s="196">
        <v>0</v>
      </c>
      <c r="E84" s="196">
        <v>0</v>
      </c>
      <c r="F84" s="196">
        <v>20.329999999999998</v>
      </c>
      <c r="G84" s="196">
        <v>0</v>
      </c>
      <c r="H84" s="196">
        <v>0</v>
      </c>
      <c r="I84" s="196">
        <v>13.11</v>
      </c>
      <c r="J84" s="196">
        <v>0</v>
      </c>
      <c r="K84" s="196">
        <v>0.16</v>
      </c>
      <c r="L84" s="196">
        <v>62.23</v>
      </c>
      <c r="M84" s="196">
        <v>0.94</v>
      </c>
      <c r="N84" s="196">
        <v>18.84</v>
      </c>
      <c r="O84" s="196">
        <v>0</v>
      </c>
      <c r="P84" s="196">
        <v>1.01</v>
      </c>
      <c r="Q84" s="196">
        <v>3.06</v>
      </c>
      <c r="R84" s="196">
        <v>0.34</v>
      </c>
      <c r="S84" s="196">
        <v>8.1</v>
      </c>
      <c r="T84" s="196">
        <v>0</v>
      </c>
      <c r="U84" s="196">
        <v>0.85</v>
      </c>
      <c r="V84" s="196">
        <v>0.48</v>
      </c>
      <c r="W84" s="196">
        <v>0.46</v>
      </c>
      <c r="X84" s="196">
        <v>1</v>
      </c>
      <c r="Y84" s="196">
        <v>0</v>
      </c>
      <c r="Z84" s="196">
        <v>1.94</v>
      </c>
      <c r="AA84" s="196">
        <v>0.61</v>
      </c>
      <c r="AB84" s="196">
        <v>0</v>
      </c>
      <c r="AC84" s="196">
        <v>1.25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16.78</v>
      </c>
      <c r="AL84" s="196">
        <v>0</v>
      </c>
      <c r="AM84" s="196">
        <v>0</v>
      </c>
      <c r="AN84" s="196">
        <v>0</v>
      </c>
      <c r="AO84" s="196">
        <v>182.17</v>
      </c>
      <c r="AP84" s="196">
        <v>0</v>
      </c>
      <c r="AQ84" s="196">
        <v>0</v>
      </c>
      <c r="AR84" s="196">
        <v>0</v>
      </c>
      <c r="AS84" s="196">
        <v>0</v>
      </c>
      <c r="AT84" s="196">
        <v>13.11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12.08</v>
      </c>
      <c r="D85" s="196">
        <v>0</v>
      </c>
      <c r="E85" s="196">
        <v>0</v>
      </c>
      <c r="F85" s="196">
        <v>20.329999999999998</v>
      </c>
      <c r="G85" s="196">
        <v>0</v>
      </c>
      <c r="H85" s="196">
        <v>0</v>
      </c>
      <c r="I85" s="196">
        <v>13.11</v>
      </c>
      <c r="J85" s="196">
        <v>0</v>
      </c>
      <c r="K85" s="196">
        <v>0.16</v>
      </c>
      <c r="L85" s="196">
        <v>143.44</v>
      </c>
      <c r="M85" s="196">
        <v>0.94</v>
      </c>
      <c r="N85" s="196">
        <v>18.84</v>
      </c>
      <c r="O85" s="196">
        <v>0</v>
      </c>
      <c r="P85" s="196">
        <v>1.01</v>
      </c>
      <c r="Q85" s="196">
        <v>3.06</v>
      </c>
      <c r="R85" s="196">
        <v>0.34</v>
      </c>
      <c r="S85" s="196">
        <v>8.1</v>
      </c>
      <c r="T85" s="196">
        <v>0</v>
      </c>
      <c r="U85" s="196">
        <v>0.85</v>
      </c>
      <c r="V85" s="196">
        <v>0.48</v>
      </c>
      <c r="W85" s="196">
        <v>0.46</v>
      </c>
      <c r="X85" s="196">
        <v>1</v>
      </c>
      <c r="Y85" s="196">
        <v>0</v>
      </c>
      <c r="Z85" s="196">
        <v>1.94</v>
      </c>
      <c r="AA85" s="196">
        <v>0.61</v>
      </c>
      <c r="AB85" s="196">
        <v>0</v>
      </c>
      <c r="AC85" s="196">
        <v>1.25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182.17</v>
      </c>
      <c r="AP85" s="196">
        <v>0</v>
      </c>
      <c r="AQ85" s="196">
        <v>0</v>
      </c>
      <c r="AR85" s="196">
        <v>0</v>
      </c>
      <c r="AS85" s="196">
        <v>0</v>
      </c>
      <c r="AT85" s="196">
        <v>13.11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12.08</v>
      </c>
      <c r="D86" s="196">
        <v>0</v>
      </c>
      <c r="E86" s="196">
        <v>0</v>
      </c>
      <c r="F86" s="196">
        <v>20.329999999999998</v>
      </c>
      <c r="G86" s="196">
        <v>0</v>
      </c>
      <c r="H86" s="196">
        <v>0</v>
      </c>
      <c r="I86" s="196">
        <v>13.11</v>
      </c>
      <c r="J86" s="196">
        <v>0</v>
      </c>
      <c r="K86" s="196">
        <v>0.16</v>
      </c>
      <c r="L86" s="196">
        <v>240.12</v>
      </c>
      <c r="M86" s="196">
        <v>0.94</v>
      </c>
      <c r="N86" s="196">
        <v>18.84</v>
      </c>
      <c r="O86" s="196">
        <v>0</v>
      </c>
      <c r="P86" s="196">
        <v>1.01</v>
      </c>
      <c r="Q86" s="196">
        <v>3.06</v>
      </c>
      <c r="R86" s="196">
        <v>0.34</v>
      </c>
      <c r="S86" s="196">
        <v>8.1</v>
      </c>
      <c r="T86" s="196">
        <v>0</v>
      </c>
      <c r="U86" s="196">
        <v>0.85</v>
      </c>
      <c r="V86" s="196">
        <v>0.48</v>
      </c>
      <c r="W86" s="196">
        <v>0.46</v>
      </c>
      <c r="X86" s="196">
        <v>1</v>
      </c>
      <c r="Y86" s="196">
        <v>0</v>
      </c>
      <c r="Z86" s="196">
        <v>1.94</v>
      </c>
      <c r="AA86" s="196">
        <v>0.61</v>
      </c>
      <c r="AB86" s="196">
        <v>0</v>
      </c>
      <c r="AC86" s="196">
        <v>1.25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182.17</v>
      </c>
      <c r="AP86" s="196">
        <v>0</v>
      </c>
      <c r="AQ86" s="196">
        <v>0</v>
      </c>
      <c r="AR86" s="196">
        <v>0</v>
      </c>
      <c r="AS86" s="196">
        <v>0</v>
      </c>
      <c r="AT86" s="196">
        <v>13.11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12.08</v>
      </c>
      <c r="D87" s="196">
        <v>0</v>
      </c>
      <c r="E87" s="196">
        <v>0</v>
      </c>
      <c r="F87" s="196">
        <v>20.329999999999998</v>
      </c>
      <c r="G87" s="196">
        <v>0</v>
      </c>
      <c r="H87" s="196">
        <v>0</v>
      </c>
      <c r="I87" s="196">
        <v>13.11</v>
      </c>
      <c r="J87" s="196">
        <v>0</v>
      </c>
      <c r="K87" s="196">
        <v>0.16</v>
      </c>
      <c r="L87" s="196">
        <v>271.06</v>
      </c>
      <c r="M87" s="196">
        <v>0.94</v>
      </c>
      <c r="N87" s="196">
        <v>18.84</v>
      </c>
      <c r="O87" s="196">
        <v>0</v>
      </c>
      <c r="P87" s="196">
        <v>0.86</v>
      </c>
      <c r="Q87" s="196">
        <v>3.06</v>
      </c>
      <c r="R87" s="196">
        <v>0.34</v>
      </c>
      <c r="S87" s="196">
        <v>8.1</v>
      </c>
      <c r="T87" s="196">
        <v>0</v>
      </c>
      <c r="U87" s="196">
        <v>0.85</v>
      </c>
      <c r="V87" s="196">
        <v>0.48</v>
      </c>
      <c r="W87" s="196">
        <v>0.46</v>
      </c>
      <c r="X87" s="196">
        <v>1</v>
      </c>
      <c r="Y87" s="196">
        <v>0</v>
      </c>
      <c r="Z87" s="196">
        <v>1.94</v>
      </c>
      <c r="AA87" s="196">
        <v>0.61</v>
      </c>
      <c r="AB87" s="196">
        <v>0</v>
      </c>
      <c r="AC87" s="196">
        <v>1.25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182.17</v>
      </c>
      <c r="AP87" s="196">
        <v>0</v>
      </c>
      <c r="AQ87" s="196">
        <v>0</v>
      </c>
      <c r="AR87" s="196">
        <v>0</v>
      </c>
      <c r="AS87" s="196">
        <v>0</v>
      </c>
      <c r="AT87" s="196">
        <v>13.11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12.08</v>
      </c>
      <c r="D88" s="196">
        <v>0</v>
      </c>
      <c r="E88" s="196">
        <v>0</v>
      </c>
      <c r="F88" s="196">
        <v>20.49</v>
      </c>
      <c r="G88" s="196">
        <v>0</v>
      </c>
      <c r="H88" s="196">
        <v>0</v>
      </c>
      <c r="I88" s="196">
        <v>13.11</v>
      </c>
      <c r="J88" s="196">
        <v>0</v>
      </c>
      <c r="K88" s="196">
        <v>0.16</v>
      </c>
      <c r="L88" s="196">
        <v>271.06</v>
      </c>
      <c r="M88" s="196">
        <v>0.94</v>
      </c>
      <c r="N88" s="196">
        <v>18.84</v>
      </c>
      <c r="O88" s="196">
        <v>0</v>
      </c>
      <c r="P88" s="196">
        <v>0.86</v>
      </c>
      <c r="Q88" s="196">
        <v>3.06</v>
      </c>
      <c r="R88" s="196">
        <v>0.34</v>
      </c>
      <c r="S88" s="196">
        <v>8.1</v>
      </c>
      <c r="T88" s="196">
        <v>0</v>
      </c>
      <c r="U88" s="196">
        <v>0.85</v>
      </c>
      <c r="V88" s="196">
        <v>0.48</v>
      </c>
      <c r="W88" s="196">
        <v>0.46</v>
      </c>
      <c r="X88" s="196">
        <v>1</v>
      </c>
      <c r="Y88" s="196">
        <v>0</v>
      </c>
      <c r="Z88" s="196">
        <v>1.94</v>
      </c>
      <c r="AA88" s="196">
        <v>0.61</v>
      </c>
      <c r="AB88" s="196">
        <v>0</v>
      </c>
      <c r="AC88" s="196">
        <v>1.25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182.17</v>
      </c>
      <c r="AP88" s="196">
        <v>0</v>
      </c>
      <c r="AQ88" s="196">
        <v>0</v>
      </c>
      <c r="AR88" s="196">
        <v>0</v>
      </c>
      <c r="AS88" s="196">
        <v>0</v>
      </c>
      <c r="AT88" s="196">
        <v>13.11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12.08</v>
      </c>
      <c r="D89" s="196">
        <v>0</v>
      </c>
      <c r="E89" s="196">
        <v>0</v>
      </c>
      <c r="F89" s="196">
        <v>20.49</v>
      </c>
      <c r="G89" s="196">
        <v>0</v>
      </c>
      <c r="H89" s="196">
        <v>0</v>
      </c>
      <c r="I89" s="196">
        <v>13.11</v>
      </c>
      <c r="J89" s="196">
        <v>0</v>
      </c>
      <c r="K89" s="196">
        <v>0.16</v>
      </c>
      <c r="L89" s="196">
        <v>271.06</v>
      </c>
      <c r="M89" s="196">
        <v>0.94</v>
      </c>
      <c r="N89" s="196">
        <v>18.84</v>
      </c>
      <c r="O89" s="196">
        <v>0</v>
      </c>
      <c r="P89" s="196">
        <v>1.1200000000000001</v>
      </c>
      <c r="Q89" s="196">
        <v>3.06</v>
      </c>
      <c r="R89" s="196">
        <v>0.34</v>
      </c>
      <c r="S89" s="196">
        <v>8.1</v>
      </c>
      <c r="T89" s="196">
        <v>0</v>
      </c>
      <c r="U89" s="196">
        <v>0.85</v>
      </c>
      <c r="V89" s="196">
        <v>0.48</v>
      </c>
      <c r="W89" s="196">
        <v>0.46</v>
      </c>
      <c r="X89" s="196">
        <v>1</v>
      </c>
      <c r="Y89" s="196">
        <v>0</v>
      </c>
      <c r="Z89" s="196">
        <v>1.94</v>
      </c>
      <c r="AA89" s="196">
        <v>0.61</v>
      </c>
      <c r="AB89" s="196">
        <v>0</v>
      </c>
      <c r="AC89" s="196">
        <v>1.25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182.17</v>
      </c>
      <c r="AP89" s="196">
        <v>0</v>
      </c>
      <c r="AQ89" s="196">
        <v>0</v>
      </c>
      <c r="AR89" s="196">
        <v>0</v>
      </c>
      <c r="AS89" s="196">
        <v>0</v>
      </c>
      <c r="AT89" s="196">
        <v>13.11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12.08</v>
      </c>
      <c r="D90" s="196">
        <v>0</v>
      </c>
      <c r="E90" s="196">
        <v>0</v>
      </c>
      <c r="F90" s="196">
        <v>20.49</v>
      </c>
      <c r="G90" s="196">
        <v>0</v>
      </c>
      <c r="H90" s="196">
        <v>0</v>
      </c>
      <c r="I90" s="196">
        <v>13.11</v>
      </c>
      <c r="J90" s="196">
        <v>0</v>
      </c>
      <c r="K90" s="196">
        <v>0.16</v>
      </c>
      <c r="L90" s="196">
        <v>271.06</v>
      </c>
      <c r="M90" s="196">
        <v>0.94</v>
      </c>
      <c r="N90" s="196">
        <v>18.84</v>
      </c>
      <c r="O90" s="196">
        <v>0</v>
      </c>
      <c r="P90" s="196">
        <v>0.9</v>
      </c>
      <c r="Q90" s="196">
        <v>3.06</v>
      </c>
      <c r="R90" s="196">
        <v>0.34</v>
      </c>
      <c r="S90" s="196">
        <v>8.1</v>
      </c>
      <c r="T90" s="196">
        <v>0</v>
      </c>
      <c r="U90" s="196">
        <v>0.85</v>
      </c>
      <c r="V90" s="196">
        <v>0.48</v>
      </c>
      <c r="W90" s="196">
        <v>0.46</v>
      </c>
      <c r="X90" s="196">
        <v>1</v>
      </c>
      <c r="Y90" s="196">
        <v>0</v>
      </c>
      <c r="Z90" s="196">
        <v>1.94</v>
      </c>
      <c r="AA90" s="196">
        <v>0.61</v>
      </c>
      <c r="AB90" s="196">
        <v>0</v>
      </c>
      <c r="AC90" s="196">
        <v>1.25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182.17</v>
      </c>
      <c r="AP90" s="196">
        <v>0</v>
      </c>
      <c r="AQ90" s="196">
        <v>0</v>
      </c>
      <c r="AR90" s="196">
        <v>0</v>
      </c>
      <c r="AS90" s="196">
        <v>0</v>
      </c>
      <c r="AT90" s="196">
        <v>13.11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12.24</v>
      </c>
      <c r="D91" s="196">
        <v>0</v>
      </c>
      <c r="E91" s="196">
        <v>0</v>
      </c>
      <c r="F91" s="196">
        <v>20.49</v>
      </c>
      <c r="G91" s="196">
        <v>0</v>
      </c>
      <c r="H91" s="196">
        <v>0</v>
      </c>
      <c r="I91" s="196">
        <v>13.11</v>
      </c>
      <c r="J91" s="196">
        <v>0</v>
      </c>
      <c r="K91" s="196">
        <v>0.16</v>
      </c>
      <c r="L91" s="196">
        <v>271.06</v>
      </c>
      <c r="M91" s="196">
        <v>0.94</v>
      </c>
      <c r="N91" s="196">
        <v>18.84</v>
      </c>
      <c r="O91" s="196">
        <v>0</v>
      </c>
      <c r="P91" s="196">
        <v>0.9</v>
      </c>
      <c r="Q91" s="196">
        <v>3.06</v>
      </c>
      <c r="R91" s="196">
        <v>0.34</v>
      </c>
      <c r="S91" s="196">
        <v>8.1</v>
      </c>
      <c r="T91" s="196">
        <v>0</v>
      </c>
      <c r="U91" s="196">
        <v>0.85</v>
      </c>
      <c r="V91" s="196">
        <v>0.48</v>
      </c>
      <c r="W91" s="196">
        <v>0.46</v>
      </c>
      <c r="X91" s="196">
        <v>1</v>
      </c>
      <c r="Y91" s="196">
        <v>0</v>
      </c>
      <c r="Z91" s="196">
        <v>11.85</v>
      </c>
      <c r="AA91" s="196">
        <v>0.61</v>
      </c>
      <c r="AB91" s="196">
        <v>0</v>
      </c>
      <c r="AC91" s="196">
        <v>1.25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182.17</v>
      </c>
      <c r="AP91" s="196">
        <v>0</v>
      </c>
      <c r="AQ91" s="196">
        <v>0</v>
      </c>
      <c r="AR91" s="196">
        <v>0</v>
      </c>
      <c r="AS91" s="196">
        <v>0</v>
      </c>
      <c r="AT91" s="196">
        <v>13.11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12.24</v>
      </c>
      <c r="D92" s="196">
        <v>0</v>
      </c>
      <c r="E92" s="196">
        <v>0</v>
      </c>
      <c r="F92" s="196">
        <v>20.49</v>
      </c>
      <c r="G92" s="196">
        <v>0</v>
      </c>
      <c r="H92" s="196">
        <v>0</v>
      </c>
      <c r="I92" s="196">
        <v>13.11</v>
      </c>
      <c r="J92" s="196">
        <v>0</v>
      </c>
      <c r="K92" s="196">
        <v>0.16</v>
      </c>
      <c r="L92" s="196">
        <v>271.06</v>
      </c>
      <c r="M92" s="196">
        <v>0.94</v>
      </c>
      <c r="N92" s="196">
        <v>18.84</v>
      </c>
      <c r="O92" s="196">
        <v>0</v>
      </c>
      <c r="P92" s="196">
        <v>0.9</v>
      </c>
      <c r="Q92" s="196">
        <v>3.06</v>
      </c>
      <c r="R92" s="196">
        <v>0.34</v>
      </c>
      <c r="S92" s="196">
        <v>8.1</v>
      </c>
      <c r="T92" s="196">
        <v>0</v>
      </c>
      <c r="U92" s="196">
        <v>0.85</v>
      </c>
      <c r="V92" s="196">
        <v>0.48</v>
      </c>
      <c r="W92" s="196">
        <v>0.46</v>
      </c>
      <c r="X92" s="196">
        <v>1</v>
      </c>
      <c r="Y92" s="196">
        <v>0</v>
      </c>
      <c r="Z92" s="196">
        <v>11.85</v>
      </c>
      <c r="AA92" s="196">
        <v>0.61</v>
      </c>
      <c r="AB92" s="196">
        <v>0</v>
      </c>
      <c r="AC92" s="196">
        <v>1.25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182.17</v>
      </c>
      <c r="AP92" s="196">
        <v>0</v>
      </c>
      <c r="AQ92" s="196">
        <v>0</v>
      </c>
      <c r="AR92" s="196">
        <v>0</v>
      </c>
      <c r="AS92" s="196">
        <v>0</v>
      </c>
      <c r="AT92" s="196">
        <v>13.11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12.24</v>
      </c>
      <c r="D93" s="196">
        <v>0</v>
      </c>
      <c r="E93" s="196">
        <v>0</v>
      </c>
      <c r="F93" s="196">
        <v>20.49</v>
      </c>
      <c r="G93" s="196">
        <v>0</v>
      </c>
      <c r="H93" s="196">
        <v>0</v>
      </c>
      <c r="I93" s="196">
        <v>13.11</v>
      </c>
      <c r="J93" s="196">
        <v>0</v>
      </c>
      <c r="K93" s="196">
        <v>0.16</v>
      </c>
      <c r="L93" s="196">
        <v>271.06</v>
      </c>
      <c r="M93" s="196">
        <v>0.94</v>
      </c>
      <c r="N93" s="196">
        <v>18.84</v>
      </c>
      <c r="O93" s="196">
        <v>0</v>
      </c>
      <c r="P93" s="196">
        <v>0.9</v>
      </c>
      <c r="Q93" s="196">
        <v>3.06</v>
      </c>
      <c r="R93" s="196">
        <v>0</v>
      </c>
      <c r="S93" s="196">
        <v>3.58</v>
      </c>
      <c r="T93" s="196">
        <v>0</v>
      </c>
      <c r="U93" s="196">
        <v>0.85</v>
      </c>
      <c r="V93" s="196">
        <v>0.48</v>
      </c>
      <c r="W93" s="196">
        <v>0.46</v>
      </c>
      <c r="X93" s="196">
        <v>1</v>
      </c>
      <c r="Y93" s="196">
        <v>0</v>
      </c>
      <c r="Z93" s="196">
        <v>7.97</v>
      </c>
      <c r="AA93" s="196">
        <v>0.61</v>
      </c>
      <c r="AB93" s="196">
        <v>0</v>
      </c>
      <c r="AC93" s="196">
        <v>1.25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182.17</v>
      </c>
      <c r="AP93" s="196">
        <v>0</v>
      </c>
      <c r="AQ93" s="196">
        <v>0</v>
      </c>
      <c r="AR93" s="196">
        <v>0</v>
      </c>
      <c r="AS93" s="196">
        <v>0</v>
      </c>
      <c r="AT93" s="196">
        <v>13.11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12.24</v>
      </c>
      <c r="D94" s="196">
        <v>0</v>
      </c>
      <c r="E94" s="196">
        <v>0</v>
      </c>
      <c r="F94" s="196">
        <v>20.49</v>
      </c>
      <c r="G94" s="196">
        <v>0</v>
      </c>
      <c r="H94" s="196">
        <v>0</v>
      </c>
      <c r="I94" s="196">
        <v>13.11</v>
      </c>
      <c r="J94" s="196">
        <v>0</v>
      </c>
      <c r="K94" s="196">
        <v>0.16</v>
      </c>
      <c r="L94" s="196">
        <v>271.06</v>
      </c>
      <c r="M94" s="196">
        <v>0.94</v>
      </c>
      <c r="N94" s="196">
        <v>18.84</v>
      </c>
      <c r="O94" s="196">
        <v>0</v>
      </c>
      <c r="P94" s="196">
        <v>0.9</v>
      </c>
      <c r="Q94" s="196">
        <v>3.06</v>
      </c>
      <c r="R94" s="196">
        <v>0.34</v>
      </c>
      <c r="S94" s="196">
        <v>8.1</v>
      </c>
      <c r="T94" s="196">
        <v>0</v>
      </c>
      <c r="U94" s="196">
        <v>0.85</v>
      </c>
      <c r="V94" s="196">
        <v>0.48</v>
      </c>
      <c r="W94" s="196">
        <v>0.46</v>
      </c>
      <c r="X94" s="196">
        <v>1</v>
      </c>
      <c r="Y94" s="196">
        <v>0</v>
      </c>
      <c r="Z94" s="196">
        <v>7.97</v>
      </c>
      <c r="AA94" s="196">
        <v>0.61</v>
      </c>
      <c r="AB94" s="196">
        <v>0</v>
      </c>
      <c r="AC94" s="196">
        <v>1.25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182.17</v>
      </c>
      <c r="AP94" s="196">
        <v>0</v>
      </c>
      <c r="AQ94" s="196">
        <v>0</v>
      </c>
      <c r="AR94" s="196">
        <v>0</v>
      </c>
      <c r="AS94" s="196">
        <v>0</v>
      </c>
      <c r="AT94" s="196">
        <v>13.11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12.24</v>
      </c>
      <c r="D95" s="196">
        <v>0</v>
      </c>
      <c r="E95" s="196">
        <v>0</v>
      </c>
      <c r="F95" s="196">
        <v>20.49</v>
      </c>
      <c r="G95" s="196">
        <v>0</v>
      </c>
      <c r="H95" s="196">
        <v>0</v>
      </c>
      <c r="I95" s="196">
        <v>13.11</v>
      </c>
      <c r="J95" s="196">
        <v>0</v>
      </c>
      <c r="K95" s="196">
        <v>0.16</v>
      </c>
      <c r="L95" s="196">
        <v>271.06</v>
      </c>
      <c r="M95" s="196">
        <v>0.94</v>
      </c>
      <c r="N95" s="196">
        <v>18.84</v>
      </c>
      <c r="O95" s="196">
        <v>0</v>
      </c>
      <c r="P95" s="196">
        <v>0.9</v>
      </c>
      <c r="Q95" s="196">
        <v>3.06</v>
      </c>
      <c r="R95" s="196">
        <v>0.34</v>
      </c>
      <c r="S95" s="196">
        <v>8.1</v>
      </c>
      <c r="T95" s="196">
        <v>0</v>
      </c>
      <c r="U95" s="196">
        <v>0.85</v>
      </c>
      <c r="V95" s="196">
        <v>0.48</v>
      </c>
      <c r="W95" s="196">
        <v>0.46</v>
      </c>
      <c r="X95" s="196">
        <v>1</v>
      </c>
      <c r="Y95" s="196">
        <v>0</v>
      </c>
      <c r="Z95" s="196">
        <v>7.97</v>
      </c>
      <c r="AA95" s="196">
        <v>0.61</v>
      </c>
      <c r="AB95" s="196">
        <v>0</v>
      </c>
      <c r="AC95" s="196">
        <v>1.25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182.17</v>
      </c>
      <c r="AP95" s="196">
        <v>0</v>
      </c>
      <c r="AQ95" s="196">
        <v>0</v>
      </c>
      <c r="AR95" s="196">
        <v>0</v>
      </c>
      <c r="AS95" s="196">
        <v>0</v>
      </c>
      <c r="AT95" s="196">
        <v>13.11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12.24</v>
      </c>
      <c r="D96" s="196">
        <v>0</v>
      </c>
      <c r="E96" s="196">
        <v>0</v>
      </c>
      <c r="F96" s="196">
        <v>20.49</v>
      </c>
      <c r="G96" s="196">
        <v>0</v>
      </c>
      <c r="H96" s="196">
        <v>0</v>
      </c>
      <c r="I96" s="196">
        <v>13.11</v>
      </c>
      <c r="J96" s="196">
        <v>0</v>
      </c>
      <c r="K96" s="196">
        <v>4.68</v>
      </c>
      <c r="L96" s="196">
        <v>271.06</v>
      </c>
      <c r="M96" s="196">
        <v>0.94</v>
      </c>
      <c r="N96" s="196">
        <v>18.84</v>
      </c>
      <c r="O96" s="196">
        <v>0</v>
      </c>
      <c r="P96" s="196">
        <v>0.9</v>
      </c>
      <c r="Q96" s="196">
        <v>3.06</v>
      </c>
      <c r="R96" s="196">
        <v>4.3</v>
      </c>
      <c r="S96" s="196">
        <v>8.1</v>
      </c>
      <c r="T96" s="196">
        <v>0</v>
      </c>
      <c r="U96" s="196">
        <v>0.85</v>
      </c>
      <c r="V96" s="196">
        <v>6.36</v>
      </c>
      <c r="W96" s="196">
        <v>0.46</v>
      </c>
      <c r="X96" s="196">
        <v>1</v>
      </c>
      <c r="Y96" s="196">
        <v>0</v>
      </c>
      <c r="Z96" s="196">
        <v>7.97</v>
      </c>
      <c r="AA96" s="196">
        <v>10.68</v>
      </c>
      <c r="AB96" s="196">
        <v>0</v>
      </c>
      <c r="AC96" s="196">
        <v>1.25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182.17</v>
      </c>
      <c r="AP96" s="196">
        <v>0</v>
      </c>
      <c r="AQ96" s="196">
        <v>0</v>
      </c>
      <c r="AR96" s="196">
        <v>0</v>
      </c>
      <c r="AS96" s="196">
        <v>0</v>
      </c>
      <c r="AT96" s="196">
        <v>13.11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12.24</v>
      </c>
      <c r="D97" s="196">
        <v>0</v>
      </c>
      <c r="E97" s="196">
        <v>0</v>
      </c>
      <c r="F97" s="196">
        <v>20.49</v>
      </c>
      <c r="G97" s="196">
        <v>0</v>
      </c>
      <c r="H97" s="196">
        <v>0</v>
      </c>
      <c r="I97" s="196">
        <v>13.11</v>
      </c>
      <c r="J97" s="196">
        <v>0</v>
      </c>
      <c r="K97" s="196">
        <v>4.68</v>
      </c>
      <c r="L97" s="196">
        <v>271.06</v>
      </c>
      <c r="M97" s="196">
        <v>0.94</v>
      </c>
      <c r="N97" s="196">
        <v>18.84</v>
      </c>
      <c r="O97" s="196">
        <v>0</v>
      </c>
      <c r="P97" s="196">
        <v>0.9</v>
      </c>
      <c r="Q97" s="196">
        <v>3.06</v>
      </c>
      <c r="R97" s="196">
        <v>4.5</v>
      </c>
      <c r="S97" s="196">
        <v>8.1</v>
      </c>
      <c r="T97" s="196">
        <v>0</v>
      </c>
      <c r="U97" s="196">
        <v>0.85</v>
      </c>
      <c r="V97" s="196">
        <v>6.36</v>
      </c>
      <c r="W97" s="196">
        <v>8.8699999999999992</v>
      </c>
      <c r="X97" s="196">
        <v>1</v>
      </c>
      <c r="Y97" s="196">
        <v>0</v>
      </c>
      <c r="Z97" s="196">
        <v>7.97</v>
      </c>
      <c r="AA97" s="196">
        <v>10.68</v>
      </c>
      <c r="AB97" s="196">
        <v>0</v>
      </c>
      <c r="AC97" s="196">
        <v>1.25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182.17</v>
      </c>
      <c r="AP97" s="196">
        <v>0</v>
      </c>
      <c r="AQ97" s="196">
        <v>0</v>
      </c>
      <c r="AR97" s="196">
        <v>0</v>
      </c>
      <c r="AS97" s="196">
        <v>0</v>
      </c>
      <c r="AT97" s="196">
        <v>13.11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12.24</v>
      </c>
      <c r="D98" s="196">
        <v>0</v>
      </c>
      <c r="E98" s="196">
        <v>0</v>
      </c>
      <c r="F98" s="196">
        <v>20.49</v>
      </c>
      <c r="G98" s="196">
        <v>0</v>
      </c>
      <c r="H98" s="196">
        <v>0</v>
      </c>
      <c r="I98" s="196">
        <v>13.11</v>
      </c>
      <c r="J98" s="196">
        <v>0</v>
      </c>
      <c r="K98" s="196">
        <v>4.68</v>
      </c>
      <c r="L98" s="196">
        <v>271.06</v>
      </c>
      <c r="M98" s="196">
        <v>0.94</v>
      </c>
      <c r="N98" s="196">
        <v>18.84</v>
      </c>
      <c r="O98" s="196">
        <v>0</v>
      </c>
      <c r="P98" s="196">
        <v>0.9</v>
      </c>
      <c r="Q98" s="196">
        <v>3.06</v>
      </c>
      <c r="R98" s="196">
        <v>4.5</v>
      </c>
      <c r="S98" s="196">
        <v>8.1</v>
      </c>
      <c r="T98" s="196">
        <v>0</v>
      </c>
      <c r="U98" s="196">
        <v>0.85</v>
      </c>
      <c r="V98" s="196">
        <v>6.36</v>
      </c>
      <c r="W98" s="196">
        <v>8.8699999999999992</v>
      </c>
      <c r="X98" s="196">
        <v>1</v>
      </c>
      <c r="Y98" s="196">
        <v>0</v>
      </c>
      <c r="Z98" s="196">
        <v>7.97</v>
      </c>
      <c r="AA98" s="196">
        <v>10.68</v>
      </c>
      <c r="AB98" s="196">
        <v>0</v>
      </c>
      <c r="AC98" s="196">
        <v>1.25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182.17</v>
      </c>
      <c r="AP98" s="196">
        <v>0</v>
      </c>
      <c r="AQ98" s="196">
        <v>0</v>
      </c>
      <c r="AR98" s="196">
        <v>0</v>
      </c>
      <c r="AS98" s="196">
        <v>0</v>
      </c>
      <c r="AT98" s="196">
        <v>13.11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0.29600999999999977</v>
      </c>
      <c r="D99">
        <f t="shared" si="0"/>
        <v>0</v>
      </c>
      <c r="E99">
        <f t="shared" si="0"/>
        <v>0</v>
      </c>
      <c r="F99">
        <f t="shared" si="0"/>
        <v>0.33126250000000007</v>
      </c>
      <c r="G99">
        <f t="shared" si="0"/>
        <v>3.9272500000000009E-2</v>
      </c>
      <c r="H99">
        <f t="shared" si="0"/>
        <v>0</v>
      </c>
      <c r="I99">
        <f t="shared" si="0"/>
        <v>0.3106799999999994</v>
      </c>
      <c r="J99">
        <f t="shared" si="0"/>
        <v>0</v>
      </c>
      <c r="K99">
        <f t="shared" si="0"/>
        <v>2.8659999999999953E-2</v>
      </c>
      <c r="L99">
        <f t="shared" si="0"/>
        <v>4.4447250000000018</v>
      </c>
      <c r="M99">
        <f t="shared" si="0"/>
        <v>2.2559999999999969E-2</v>
      </c>
      <c r="N99">
        <f t="shared" si="0"/>
        <v>0.30766249999999989</v>
      </c>
      <c r="O99">
        <f t="shared" si="0"/>
        <v>0</v>
      </c>
      <c r="P99">
        <f t="shared" si="0"/>
        <v>2.4795000000000053E-2</v>
      </c>
      <c r="Q99">
        <f t="shared" si="0"/>
        <v>6.743250000000002E-2</v>
      </c>
      <c r="R99">
        <f t="shared" si="0"/>
        <v>4.53100000000001E-2</v>
      </c>
      <c r="S99">
        <f t="shared" si="0"/>
        <v>0.17726000000000025</v>
      </c>
      <c r="T99">
        <f t="shared" si="0"/>
        <v>0</v>
      </c>
      <c r="U99">
        <f t="shared" si="0"/>
        <v>2.0399999999999988E-2</v>
      </c>
      <c r="V99">
        <f t="shared" si="0"/>
        <v>4.0052499999999901E-2</v>
      </c>
      <c r="W99">
        <f t="shared" si="0"/>
        <v>5.3835000000000119E-2</v>
      </c>
      <c r="X99">
        <f t="shared" si="0"/>
        <v>3.4322500000000006E-2</v>
      </c>
      <c r="Y99">
        <f t="shared" si="0"/>
        <v>0</v>
      </c>
      <c r="Z99">
        <f t="shared" si="0"/>
        <v>0.13877000000000017</v>
      </c>
      <c r="AA99">
        <f t="shared" si="0"/>
        <v>8.8195000000000093E-2</v>
      </c>
      <c r="AB99">
        <f t="shared" si="0"/>
        <v>0</v>
      </c>
      <c r="AC99">
        <f t="shared" si="0"/>
        <v>3.2939999999999955E-2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0.27328749999999991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4.3720799999999977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0.11469250000000014</v>
      </c>
      <c r="AT99">
        <f t="shared" si="0"/>
        <v>0.3106799999999994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-64</v>
      </c>
      <c r="D3" s="82">
        <v>0</v>
      </c>
      <c r="E3" s="82">
        <v>0</v>
      </c>
      <c r="F3" s="82">
        <v>-64.597999999999999</v>
      </c>
      <c r="G3" s="82">
        <v>-128.59800000000001</v>
      </c>
      <c r="H3" s="76"/>
      <c r="I3" s="31">
        <v>1</v>
      </c>
      <c r="J3" s="82">
        <v>64</v>
      </c>
      <c r="K3" s="82">
        <v>0</v>
      </c>
      <c r="L3" s="82">
        <v>0</v>
      </c>
      <c r="M3" s="82">
        <v>0</v>
      </c>
      <c r="N3" s="82">
        <v>64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64.597999999999999</v>
      </c>
      <c r="AF3" s="82">
        <v>0</v>
      </c>
      <c r="AG3" s="82">
        <v>0</v>
      </c>
      <c r="AH3" s="82">
        <v>0</v>
      </c>
      <c r="AI3" s="82">
        <v>64.597999999999999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-64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64.597999999999999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-64.597999999999999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640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640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645.98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645.98</v>
      </c>
      <c r="DF3" s="81">
        <f>AR3+AU3+BB3+BI3+BP3</f>
        <v>128.59800000000001</v>
      </c>
      <c r="DG3" s="81">
        <f>AY3+AN3+BC3+BJ3+BQ3</f>
        <v>-64</v>
      </c>
      <c r="DH3" s="81">
        <f>BF3+AO3+AV3+BK3+BR3</f>
        <v>0</v>
      </c>
      <c r="DI3" s="81">
        <f>BM3+BS3+BD3+AW3+AP3</f>
        <v>0</v>
      </c>
      <c r="DJ3" s="81">
        <f>BT3+BL3+BE3+AX3+AQ3</f>
        <v>-64.597999999999999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-71</v>
      </c>
      <c r="D4" s="82">
        <v>0</v>
      </c>
      <c r="E4" s="82">
        <v>0</v>
      </c>
      <c r="F4" s="82">
        <v>-74.481999999999999</v>
      </c>
      <c r="G4" s="82">
        <v>-145.482</v>
      </c>
      <c r="H4" s="76"/>
      <c r="I4" s="31">
        <v>2</v>
      </c>
      <c r="J4" s="82">
        <v>71</v>
      </c>
      <c r="K4" s="82">
        <v>0</v>
      </c>
      <c r="L4" s="82">
        <v>0</v>
      </c>
      <c r="M4" s="82">
        <v>0</v>
      </c>
      <c r="N4" s="82">
        <v>71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74.481999999999999</v>
      </c>
      <c r="AF4" s="82">
        <v>0</v>
      </c>
      <c r="AG4" s="82">
        <v>0</v>
      </c>
      <c r="AH4" s="82">
        <v>0</v>
      </c>
      <c r="AI4" s="82">
        <v>74.481999999999999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71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-71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74.481999999999999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-74.481999999999999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710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710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744.81999999999994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744.81999999999994</v>
      </c>
      <c r="DF4" s="81">
        <f t="shared" ref="DF4:DF67" si="31">AR4+AU4+BB4+BI4+BP4</f>
        <v>145.482</v>
      </c>
      <c r="DG4" s="81">
        <f t="shared" ref="DG4:DG67" si="32">AY4+AN4+BC4+BJ4+BQ4</f>
        <v>-71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-74.481999999999999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-76</v>
      </c>
      <c r="D5" s="82">
        <v>0</v>
      </c>
      <c r="E5" s="82">
        <v>0</v>
      </c>
      <c r="F5" s="82">
        <v>-74.59</v>
      </c>
      <c r="G5" s="82">
        <v>-150.59</v>
      </c>
      <c r="H5" s="76"/>
      <c r="I5" s="31">
        <v>3</v>
      </c>
      <c r="J5" s="82">
        <v>76</v>
      </c>
      <c r="K5" s="82">
        <v>0</v>
      </c>
      <c r="L5" s="82">
        <v>0</v>
      </c>
      <c r="M5" s="82">
        <v>0</v>
      </c>
      <c r="N5" s="82">
        <v>76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74.59</v>
      </c>
      <c r="AF5" s="82">
        <v>0</v>
      </c>
      <c r="AG5" s="82">
        <v>0</v>
      </c>
      <c r="AH5" s="82">
        <v>0</v>
      </c>
      <c r="AI5" s="82">
        <v>74.59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76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-76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74.59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-74.59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760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760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745.90000000000009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745.90000000000009</v>
      </c>
      <c r="DF5" s="81">
        <f t="shared" si="31"/>
        <v>150.59</v>
      </c>
      <c r="DG5" s="81">
        <f t="shared" si="32"/>
        <v>-76</v>
      </c>
      <c r="DH5" s="81">
        <f t="shared" si="33"/>
        <v>0</v>
      </c>
      <c r="DI5" s="81">
        <f t="shared" si="34"/>
        <v>0</v>
      </c>
      <c r="DJ5" s="81">
        <f t="shared" si="35"/>
        <v>-74.59</v>
      </c>
      <c r="DK5" s="84">
        <f t="shared" si="9"/>
        <v>0</v>
      </c>
    </row>
    <row r="6" spans="1:115" ht="15.75" thickBot="1">
      <c r="A6" s="76"/>
      <c r="B6" s="31">
        <v>4</v>
      </c>
      <c r="C6" s="82">
        <v>-52.073999999999998</v>
      </c>
      <c r="D6" s="82">
        <v>0</v>
      </c>
      <c r="E6" s="82">
        <v>0</v>
      </c>
      <c r="F6" s="82">
        <v>-70.926000000000002</v>
      </c>
      <c r="G6" s="82">
        <v>-123</v>
      </c>
      <c r="H6" s="76"/>
      <c r="I6" s="31">
        <v>4</v>
      </c>
      <c r="J6" s="82">
        <v>52.073999999999998</v>
      </c>
      <c r="K6" s="82">
        <v>0</v>
      </c>
      <c r="L6" s="82">
        <v>0</v>
      </c>
      <c r="M6" s="82">
        <v>0</v>
      </c>
      <c r="N6" s="82">
        <v>52.073999999999998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70.926000000000002</v>
      </c>
      <c r="AF6" s="82">
        <v>0</v>
      </c>
      <c r="AG6" s="82">
        <v>0</v>
      </c>
      <c r="AH6" s="82">
        <v>0</v>
      </c>
      <c r="AI6" s="82">
        <v>70.926000000000002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52.073999999999998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-52.073999999999998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70.926000000000002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-70.926000000000002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520.74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520.74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709.26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709.26</v>
      </c>
      <c r="DF6" s="81">
        <f t="shared" si="31"/>
        <v>123</v>
      </c>
      <c r="DG6" s="81">
        <f t="shared" si="32"/>
        <v>-52.073999999999998</v>
      </c>
      <c r="DH6" s="81">
        <f t="shared" si="33"/>
        <v>0</v>
      </c>
      <c r="DI6" s="81">
        <f t="shared" si="34"/>
        <v>0</v>
      </c>
      <c r="DJ6" s="81">
        <f t="shared" si="35"/>
        <v>-70.926000000000002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-57.323999999999998</v>
      </c>
      <c r="D7" s="82">
        <v>0</v>
      </c>
      <c r="E7" s="82">
        <v>0</v>
      </c>
      <c r="F7" s="82">
        <v>-51.676000000000002</v>
      </c>
      <c r="G7" s="82">
        <v>-109</v>
      </c>
      <c r="H7" s="76"/>
      <c r="I7" s="31">
        <v>5</v>
      </c>
      <c r="J7" s="82">
        <v>57.323999999999998</v>
      </c>
      <c r="K7" s="82">
        <v>0</v>
      </c>
      <c r="L7" s="82">
        <v>0</v>
      </c>
      <c r="M7" s="82">
        <v>0</v>
      </c>
      <c r="N7" s="82">
        <v>57.323999999999998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51.676000000000002</v>
      </c>
      <c r="AF7" s="82">
        <v>0</v>
      </c>
      <c r="AG7" s="82">
        <v>0</v>
      </c>
      <c r="AH7" s="82">
        <v>0</v>
      </c>
      <c r="AI7" s="82">
        <v>51.676000000000002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57.323999999999998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-57.323999999999998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51.676000000000002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-51.676000000000002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573.24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573.24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516.76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516.76</v>
      </c>
      <c r="DF7" s="81">
        <f t="shared" si="31"/>
        <v>109</v>
      </c>
      <c r="DG7" s="81">
        <f t="shared" si="32"/>
        <v>-57.323999999999998</v>
      </c>
      <c r="DH7" s="81">
        <f t="shared" si="33"/>
        <v>0</v>
      </c>
      <c r="DI7" s="81">
        <f t="shared" si="34"/>
        <v>0</v>
      </c>
      <c r="DJ7" s="81">
        <f t="shared" si="35"/>
        <v>-51.676000000000002</v>
      </c>
      <c r="DK7" s="84">
        <f t="shared" si="9"/>
        <v>0</v>
      </c>
    </row>
    <row r="8" spans="1:115" ht="15.75" thickBot="1">
      <c r="A8" s="76"/>
      <c r="B8" s="31">
        <v>6</v>
      </c>
      <c r="C8" s="82">
        <v>-40.643000000000001</v>
      </c>
      <c r="D8" s="82">
        <v>0</v>
      </c>
      <c r="E8" s="82">
        <v>0</v>
      </c>
      <c r="F8" s="82">
        <v>-55.356999999999999</v>
      </c>
      <c r="G8" s="82">
        <v>-96</v>
      </c>
      <c r="H8" s="76"/>
      <c r="I8" s="31">
        <v>6</v>
      </c>
      <c r="J8" s="82">
        <v>40.643000000000001</v>
      </c>
      <c r="K8" s="82">
        <v>0</v>
      </c>
      <c r="L8" s="82">
        <v>0</v>
      </c>
      <c r="M8" s="82">
        <v>0</v>
      </c>
      <c r="N8" s="82">
        <v>40.643000000000001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55.356999999999999</v>
      </c>
      <c r="AF8" s="82">
        <v>0</v>
      </c>
      <c r="AG8" s="82">
        <v>0</v>
      </c>
      <c r="AH8" s="82">
        <v>0</v>
      </c>
      <c r="AI8" s="82">
        <v>55.356999999999999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40.643000000000001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-40.643000000000001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55.356999999999999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-55.356999999999999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406.43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406.43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553.56999999999994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553.56999999999994</v>
      </c>
      <c r="DF8" s="81">
        <f t="shared" si="31"/>
        <v>96</v>
      </c>
      <c r="DG8" s="81">
        <f t="shared" si="32"/>
        <v>-40.643000000000001</v>
      </c>
      <c r="DH8" s="81">
        <f t="shared" si="33"/>
        <v>0</v>
      </c>
      <c r="DI8" s="81">
        <f t="shared" si="34"/>
        <v>0</v>
      </c>
      <c r="DJ8" s="81">
        <f t="shared" si="35"/>
        <v>-55.356999999999999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-41.912999999999997</v>
      </c>
      <c r="D9" s="82">
        <v>0</v>
      </c>
      <c r="E9" s="82">
        <v>0</v>
      </c>
      <c r="F9" s="82">
        <v>-57.087000000000003</v>
      </c>
      <c r="G9" s="82">
        <v>-99</v>
      </c>
      <c r="H9" s="76"/>
      <c r="I9" s="31">
        <v>7</v>
      </c>
      <c r="J9" s="82">
        <v>41.912999999999997</v>
      </c>
      <c r="K9" s="82">
        <v>0</v>
      </c>
      <c r="L9" s="82">
        <v>0</v>
      </c>
      <c r="M9" s="82">
        <v>0</v>
      </c>
      <c r="N9" s="82">
        <v>41.912999999999997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57.087000000000003</v>
      </c>
      <c r="AF9" s="82">
        <v>0</v>
      </c>
      <c r="AG9" s="82">
        <v>0</v>
      </c>
      <c r="AH9" s="82">
        <v>0</v>
      </c>
      <c r="AI9" s="82">
        <v>57.087000000000003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41.912999999999997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-41.912999999999997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57.087000000000003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-57.087000000000003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419.13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419.13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570.87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570.87</v>
      </c>
      <c r="DF9" s="81">
        <f t="shared" si="31"/>
        <v>99</v>
      </c>
      <c r="DG9" s="81">
        <f t="shared" si="32"/>
        <v>-41.912999999999997</v>
      </c>
      <c r="DH9" s="81">
        <f t="shared" si="33"/>
        <v>0</v>
      </c>
      <c r="DI9" s="81">
        <f t="shared" si="34"/>
        <v>0</v>
      </c>
      <c r="DJ9" s="81">
        <f t="shared" si="35"/>
        <v>-57.087000000000003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-32</v>
      </c>
      <c r="D10" s="82">
        <v>0</v>
      </c>
      <c r="E10" s="82">
        <v>0</v>
      </c>
      <c r="F10" s="82">
        <v>-64.760999999999996</v>
      </c>
      <c r="G10" s="82">
        <v>-96.760999999999996</v>
      </c>
      <c r="H10" s="76"/>
      <c r="I10" s="31">
        <v>8</v>
      </c>
      <c r="J10" s="82">
        <v>32</v>
      </c>
      <c r="K10" s="82">
        <v>0</v>
      </c>
      <c r="L10" s="82">
        <v>0</v>
      </c>
      <c r="M10" s="82">
        <v>0</v>
      </c>
      <c r="N10" s="82">
        <v>32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64.760999999999996</v>
      </c>
      <c r="AF10" s="82">
        <v>0</v>
      </c>
      <c r="AG10" s="82">
        <v>0</v>
      </c>
      <c r="AH10" s="82">
        <v>0</v>
      </c>
      <c r="AI10" s="82">
        <v>64.760999999999996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32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-32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64.760999999999996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-64.760999999999996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320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320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647.6099999999999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647.6099999999999</v>
      </c>
      <c r="DF10" s="81">
        <f t="shared" si="31"/>
        <v>96.760999999999996</v>
      </c>
      <c r="DG10" s="81">
        <f t="shared" si="32"/>
        <v>-32</v>
      </c>
      <c r="DH10" s="81">
        <f t="shared" si="33"/>
        <v>0</v>
      </c>
      <c r="DI10" s="81">
        <f t="shared" si="34"/>
        <v>0</v>
      </c>
      <c r="DJ10" s="81">
        <f t="shared" si="35"/>
        <v>-64.760999999999996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-49.957000000000001</v>
      </c>
      <c r="D11" s="82">
        <v>0</v>
      </c>
      <c r="E11" s="82">
        <v>0</v>
      </c>
      <c r="F11" s="82">
        <v>-68.043000000000006</v>
      </c>
      <c r="G11" s="82">
        <v>-118</v>
      </c>
      <c r="H11" s="76"/>
      <c r="I11" s="31">
        <v>9</v>
      </c>
      <c r="J11" s="82">
        <v>49.957000000000001</v>
      </c>
      <c r="K11" s="82">
        <v>0</v>
      </c>
      <c r="L11" s="82">
        <v>0</v>
      </c>
      <c r="M11" s="82">
        <v>0</v>
      </c>
      <c r="N11" s="82">
        <v>49.957000000000001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68.043000000000006</v>
      </c>
      <c r="AF11" s="82">
        <v>0</v>
      </c>
      <c r="AG11" s="82">
        <v>0</v>
      </c>
      <c r="AH11" s="82">
        <v>0</v>
      </c>
      <c r="AI11" s="82">
        <v>68.043000000000006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49.957000000000001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-49.957000000000001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68.043000000000006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-68.043000000000006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499.57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499.57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680.43000000000006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680.43000000000006</v>
      </c>
      <c r="DF11" s="81">
        <f t="shared" si="31"/>
        <v>118</v>
      </c>
      <c r="DG11" s="81">
        <f t="shared" si="32"/>
        <v>-49.957000000000001</v>
      </c>
      <c r="DH11" s="81">
        <f t="shared" si="33"/>
        <v>0</v>
      </c>
      <c r="DI11" s="81">
        <f t="shared" si="34"/>
        <v>0</v>
      </c>
      <c r="DJ11" s="81">
        <f t="shared" si="35"/>
        <v>-68.043000000000006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-46.57</v>
      </c>
      <c r="D12" s="82">
        <v>0</v>
      </c>
      <c r="E12" s="82">
        <v>0</v>
      </c>
      <c r="F12" s="82">
        <v>-63.43</v>
      </c>
      <c r="G12" s="82">
        <v>-110</v>
      </c>
      <c r="H12" s="76"/>
      <c r="I12" s="31">
        <v>10</v>
      </c>
      <c r="J12" s="82">
        <v>46.57</v>
      </c>
      <c r="K12" s="82">
        <v>0</v>
      </c>
      <c r="L12" s="82">
        <v>0</v>
      </c>
      <c r="M12" s="82">
        <v>0</v>
      </c>
      <c r="N12" s="82">
        <v>46.57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63.43</v>
      </c>
      <c r="AF12" s="82">
        <v>0</v>
      </c>
      <c r="AG12" s="82">
        <v>0</v>
      </c>
      <c r="AH12" s="82">
        <v>0</v>
      </c>
      <c r="AI12" s="82">
        <v>63.43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46.57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-46.57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63.43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-63.43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465.7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465.7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634.29999999999995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634.29999999999995</v>
      </c>
      <c r="DF12" s="81">
        <f t="shared" si="31"/>
        <v>110</v>
      </c>
      <c r="DG12" s="81">
        <f t="shared" si="32"/>
        <v>-46.57</v>
      </c>
      <c r="DH12" s="81">
        <f t="shared" si="33"/>
        <v>0</v>
      </c>
      <c r="DI12" s="81">
        <f t="shared" si="34"/>
        <v>0</v>
      </c>
      <c r="DJ12" s="81">
        <f t="shared" si="35"/>
        <v>-63.43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-45.3</v>
      </c>
      <c r="D13" s="82">
        <v>0</v>
      </c>
      <c r="E13" s="82">
        <v>0</v>
      </c>
      <c r="F13" s="82">
        <v>-61.7</v>
      </c>
      <c r="G13" s="82">
        <v>-107</v>
      </c>
      <c r="H13" s="76"/>
      <c r="I13" s="31">
        <v>11</v>
      </c>
      <c r="J13" s="82">
        <v>45.3</v>
      </c>
      <c r="K13" s="82">
        <v>0</v>
      </c>
      <c r="L13" s="82">
        <v>0</v>
      </c>
      <c r="M13" s="82">
        <v>0</v>
      </c>
      <c r="N13" s="82">
        <v>45.3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61.7</v>
      </c>
      <c r="AF13" s="82">
        <v>0</v>
      </c>
      <c r="AG13" s="82">
        <v>0</v>
      </c>
      <c r="AH13" s="82">
        <v>0</v>
      </c>
      <c r="AI13" s="82">
        <v>61.7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45.3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-45.3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61.7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-61.7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453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453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617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617</v>
      </c>
      <c r="DF13" s="81">
        <f t="shared" si="31"/>
        <v>107</v>
      </c>
      <c r="DG13" s="81">
        <f t="shared" si="32"/>
        <v>-45.3</v>
      </c>
      <c r="DH13" s="81">
        <f t="shared" si="33"/>
        <v>0</v>
      </c>
      <c r="DI13" s="81">
        <f t="shared" si="34"/>
        <v>0</v>
      </c>
      <c r="DJ13" s="81">
        <f t="shared" si="35"/>
        <v>-61.7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-45.722999999999999</v>
      </c>
      <c r="D14" s="82">
        <v>0</v>
      </c>
      <c r="E14" s="82">
        <v>0</v>
      </c>
      <c r="F14" s="82">
        <v>-62.277000000000001</v>
      </c>
      <c r="G14" s="82">
        <v>-108</v>
      </c>
      <c r="H14" s="76"/>
      <c r="I14" s="31">
        <v>12</v>
      </c>
      <c r="J14" s="82">
        <v>45.722999999999999</v>
      </c>
      <c r="K14" s="82">
        <v>0</v>
      </c>
      <c r="L14" s="82">
        <v>0</v>
      </c>
      <c r="M14" s="82">
        <v>0</v>
      </c>
      <c r="N14" s="82">
        <v>45.722999999999999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62.277000000000001</v>
      </c>
      <c r="AF14" s="82">
        <v>0</v>
      </c>
      <c r="AG14" s="82">
        <v>0</v>
      </c>
      <c r="AH14" s="82">
        <v>0</v>
      </c>
      <c r="AI14" s="82">
        <v>62.277000000000001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45.722999999999999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-45.722999999999999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62.277000000000001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-62.277000000000001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457.23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457.23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622.77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622.77</v>
      </c>
      <c r="DF14" s="81">
        <f t="shared" si="31"/>
        <v>108</v>
      </c>
      <c r="DG14" s="81">
        <f t="shared" si="32"/>
        <v>-45.722999999999999</v>
      </c>
      <c r="DH14" s="81">
        <f t="shared" si="33"/>
        <v>0</v>
      </c>
      <c r="DI14" s="81">
        <f t="shared" si="34"/>
        <v>0</v>
      </c>
      <c r="DJ14" s="81">
        <f t="shared" si="35"/>
        <v>-62.277000000000001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-48.262999999999998</v>
      </c>
      <c r="D15" s="82">
        <v>0</v>
      </c>
      <c r="E15" s="82">
        <v>0</v>
      </c>
      <c r="F15" s="82">
        <v>-65.736999999999995</v>
      </c>
      <c r="G15" s="82">
        <v>-114</v>
      </c>
      <c r="H15" s="76"/>
      <c r="I15" s="31">
        <v>13</v>
      </c>
      <c r="J15" s="82">
        <v>48.262999999999998</v>
      </c>
      <c r="K15" s="82">
        <v>0</v>
      </c>
      <c r="L15" s="82">
        <v>0</v>
      </c>
      <c r="M15" s="82">
        <v>0</v>
      </c>
      <c r="N15" s="82">
        <v>48.262999999999998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65.736999999999995</v>
      </c>
      <c r="AF15" s="82">
        <v>0</v>
      </c>
      <c r="AG15" s="82">
        <v>0</v>
      </c>
      <c r="AH15" s="82">
        <v>0</v>
      </c>
      <c r="AI15" s="82">
        <v>65.736999999999995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48.262999999999998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-48.262999999999998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65.736999999999995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-65.736999999999995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482.63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482.63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657.36999999999989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657.36999999999989</v>
      </c>
      <c r="DF15" s="81">
        <f t="shared" si="31"/>
        <v>114</v>
      </c>
      <c r="DG15" s="81">
        <f t="shared" si="32"/>
        <v>-48.262999999999998</v>
      </c>
      <c r="DH15" s="81">
        <f t="shared" si="33"/>
        <v>0</v>
      </c>
      <c r="DI15" s="81">
        <f t="shared" si="34"/>
        <v>0</v>
      </c>
      <c r="DJ15" s="81">
        <f t="shared" si="35"/>
        <v>-65.736999999999995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-50.38</v>
      </c>
      <c r="D16" s="82">
        <v>0</v>
      </c>
      <c r="E16" s="82">
        <v>0</v>
      </c>
      <c r="F16" s="82">
        <v>-68.62</v>
      </c>
      <c r="G16" s="82">
        <v>-119</v>
      </c>
      <c r="H16" s="76"/>
      <c r="I16" s="31">
        <v>14</v>
      </c>
      <c r="J16" s="82">
        <v>50.38</v>
      </c>
      <c r="K16" s="82">
        <v>0</v>
      </c>
      <c r="L16" s="82">
        <v>0</v>
      </c>
      <c r="M16" s="82">
        <v>0</v>
      </c>
      <c r="N16" s="82">
        <v>50.38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68.62</v>
      </c>
      <c r="AF16" s="82">
        <v>0</v>
      </c>
      <c r="AG16" s="82">
        <v>0</v>
      </c>
      <c r="AH16" s="82">
        <v>0</v>
      </c>
      <c r="AI16" s="82">
        <v>68.62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50.38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-50.38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68.62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-68.62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503.8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503.8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686.2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686.2</v>
      </c>
      <c r="DF16" s="81">
        <f t="shared" si="31"/>
        <v>119</v>
      </c>
      <c r="DG16" s="81">
        <f t="shared" si="32"/>
        <v>-50.38</v>
      </c>
      <c r="DH16" s="81">
        <f t="shared" si="33"/>
        <v>0</v>
      </c>
      <c r="DI16" s="81">
        <f t="shared" si="34"/>
        <v>0</v>
      </c>
      <c r="DJ16" s="81">
        <f t="shared" si="35"/>
        <v>-68.62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-46.146999999999998</v>
      </c>
      <c r="D17" s="82">
        <v>0</v>
      </c>
      <c r="E17" s="82">
        <v>0</v>
      </c>
      <c r="F17" s="82">
        <v>-62.853000000000002</v>
      </c>
      <c r="G17" s="82">
        <v>-109</v>
      </c>
      <c r="H17" s="76"/>
      <c r="I17" s="31">
        <v>15</v>
      </c>
      <c r="J17" s="82">
        <v>46.146999999999998</v>
      </c>
      <c r="K17" s="82">
        <v>0</v>
      </c>
      <c r="L17" s="82">
        <v>0</v>
      </c>
      <c r="M17" s="82">
        <v>0</v>
      </c>
      <c r="N17" s="82">
        <v>46.146999999999998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62.853000000000002</v>
      </c>
      <c r="AF17" s="82">
        <v>0</v>
      </c>
      <c r="AG17" s="82">
        <v>0</v>
      </c>
      <c r="AH17" s="82">
        <v>0</v>
      </c>
      <c r="AI17" s="82">
        <v>62.853000000000002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46.146999999999998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-46.146999999999998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62.853000000000002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-62.853000000000002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461.46999999999997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461.46999999999997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628.53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628.53</v>
      </c>
      <c r="DF17" s="81">
        <f t="shared" si="31"/>
        <v>109</v>
      </c>
      <c r="DG17" s="81">
        <f t="shared" si="32"/>
        <v>-46.146999999999998</v>
      </c>
      <c r="DH17" s="81">
        <f t="shared" si="33"/>
        <v>0</v>
      </c>
      <c r="DI17" s="81">
        <f t="shared" si="34"/>
        <v>0</v>
      </c>
      <c r="DJ17" s="81">
        <f t="shared" si="35"/>
        <v>-62.853000000000002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-48.262999999999998</v>
      </c>
      <c r="D18" s="82">
        <v>0</v>
      </c>
      <c r="E18" s="82">
        <v>0</v>
      </c>
      <c r="F18" s="82">
        <v>-65.736999999999995</v>
      </c>
      <c r="G18" s="82">
        <v>-114</v>
      </c>
      <c r="H18" s="76"/>
      <c r="I18" s="31">
        <v>16</v>
      </c>
      <c r="J18" s="82">
        <v>48.262999999999998</v>
      </c>
      <c r="K18" s="82">
        <v>0</v>
      </c>
      <c r="L18" s="82">
        <v>0</v>
      </c>
      <c r="M18" s="82">
        <v>0</v>
      </c>
      <c r="N18" s="82">
        <v>48.262999999999998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65.736999999999995</v>
      </c>
      <c r="AF18" s="82">
        <v>0</v>
      </c>
      <c r="AG18" s="82">
        <v>0</v>
      </c>
      <c r="AH18" s="82">
        <v>0</v>
      </c>
      <c r="AI18" s="82">
        <v>65.736999999999995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48.262999999999998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-48.262999999999998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65.736999999999995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-65.736999999999995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482.63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482.63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657.36999999999989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657.36999999999989</v>
      </c>
      <c r="DF18" s="81">
        <f t="shared" si="31"/>
        <v>114</v>
      </c>
      <c r="DG18" s="81">
        <f t="shared" si="32"/>
        <v>-48.262999999999998</v>
      </c>
      <c r="DH18" s="81">
        <f t="shared" si="33"/>
        <v>0</v>
      </c>
      <c r="DI18" s="81">
        <f t="shared" si="34"/>
        <v>0</v>
      </c>
      <c r="DJ18" s="81">
        <f t="shared" si="35"/>
        <v>-65.736999999999995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-52.92</v>
      </c>
      <c r="D19" s="82">
        <v>0</v>
      </c>
      <c r="E19" s="82">
        <v>0</v>
      </c>
      <c r="F19" s="82">
        <v>-72.08</v>
      </c>
      <c r="G19" s="82">
        <v>-125</v>
      </c>
      <c r="H19" s="76"/>
      <c r="I19" s="31">
        <v>17</v>
      </c>
      <c r="J19" s="82">
        <v>52.92</v>
      </c>
      <c r="K19" s="82">
        <v>0</v>
      </c>
      <c r="L19" s="82">
        <v>0</v>
      </c>
      <c r="M19" s="82">
        <v>0</v>
      </c>
      <c r="N19" s="82">
        <v>52.92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72.08</v>
      </c>
      <c r="AF19" s="82">
        <v>0</v>
      </c>
      <c r="AG19" s="82">
        <v>0</v>
      </c>
      <c r="AH19" s="82">
        <v>0</v>
      </c>
      <c r="AI19" s="82">
        <v>72.08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52.92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-52.92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72.08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-72.08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529.20000000000005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529.20000000000005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720.8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720.8</v>
      </c>
      <c r="DF19" s="81">
        <f t="shared" si="31"/>
        <v>125</v>
      </c>
      <c r="DG19" s="81">
        <f t="shared" si="32"/>
        <v>-52.92</v>
      </c>
      <c r="DH19" s="81">
        <f t="shared" si="33"/>
        <v>0</v>
      </c>
      <c r="DI19" s="81">
        <f t="shared" si="34"/>
        <v>0</v>
      </c>
      <c r="DJ19" s="81">
        <f t="shared" si="35"/>
        <v>-72.08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-77.606999999999999</v>
      </c>
      <c r="D20" s="82">
        <v>0</v>
      </c>
      <c r="E20" s="82">
        <v>0</v>
      </c>
      <c r="F20" s="82">
        <v>-65.393000000000001</v>
      </c>
      <c r="G20" s="82">
        <v>-143</v>
      </c>
      <c r="H20" s="76"/>
      <c r="I20" s="31">
        <v>18</v>
      </c>
      <c r="J20" s="82">
        <v>77.606999999999999</v>
      </c>
      <c r="K20" s="82">
        <v>0</v>
      </c>
      <c r="L20" s="82">
        <v>0</v>
      </c>
      <c r="M20" s="82">
        <v>0</v>
      </c>
      <c r="N20" s="82">
        <v>77.606999999999999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65.393000000000001</v>
      </c>
      <c r="AF20" s="82">
        <v>0</v>
      </c>
      <c r="AG20" s="82">
        <v>0</v>
      </c>
      <c r="AH20" s="82">
        <v>0</v>
      </c>
      <c r="AI20" s="82">
        <v>65.393000000000001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77.606999999999999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-77.606999999999999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65.393000000000001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-65.393000000000001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776.06999999999994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776.06999999999994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653.93000000000006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653.93000000000006</v>
      </c>
      <c r="DF20" s="81">
        <f t="shared" si="31"/>
        <v>143</v>
      </c>
      <c r="DG20" s="81">
        <f t="shared" si="32"/>
        <v>-77.606999999999999</v>
      </c>
      <c r="DH20" s="81">
        <f t="shared" si="33"/>
        <v>0</v>
      </c>
      <c r="DI20" s="81">
        <f t="shared" si="34"/>
        <v>0</v>
      </c>
      <c r="DJ20" s="81">
        <f t="shared" si="35"/>
        <v>-65.393000000000001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-103</v>
      </c>
      <c r="D21" s="82">
        <v>0</v>
      </c>
      <c r="E21" s="82">
        <v>0</v>
      </c>
      <c r="F21" s="82">
        <v>-52.322000000000003</v>
      </c>
      <c r="G21" s="82">
        <v>-155.322</v>
      </c>
      <c r="H21" s="76"/>
      <c r="I21" s="31">
        <v>19</v>
      </c>
      <c r="J21" s="82">
        <v>103</v>
      </c>
      <c r="K21" s="82">
        <v>0</v>
      </c>
      <c r="L21" s="82">
        <v>0</v>
      </c>
      <c r="M21" s="82">
        <v>0</v>
      </c>
      <c r="N21" s="82">
        <v>103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52.322000000000003</v>
      </c>
      <c r="AF21" s="82">
        <v>0</v>
      </c>
      <c r="AG21" s="82">
        <v>0</v>
      </c>
      <c r="AH21" s="82">
        <v>0</v>
      </c>
      <c r="AI21" s="82">
        <v>52.322000000000003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103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-103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52.322000000000003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-52.322000000000003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1030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1030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523.22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523.22</v>
      </c>
      <c r="DF21" s="81">
        <f t="shared" si="31"/>
        <v>155.322</v>
      </c>
      <c r="DG21" s="81">
        <f t="shared" si="32"/>
        <v>-103</v>
      </c>
      <c r="DH21" s="81">
        <f t="shared" si="33"/>
        <v>0</v>
      </c>
      <c r="DI21" s="81">
        <f t="shared" si="34"/>
        <v>0</v>
      </c>
      <c r="DJ21" s="81">
        <f t="shared" si="35"/>
        <v>-52.322000000000003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-92.567999999999998</v>
      </c>
      <c r="D22" s="82">
        <v>0</v>
      </c>
      <c r="E22" s="82">
        <v>0</v>
      </c>
      <c r="F22" s="82">
        <v>-91.432000000000002</v>
      </c>
      <c r="G22" s="82">
        <v>-184</v>
      </c>
      <c r="H22" s="76"/>
      <c r="I22" s="31">
        <v>20</v>
      </c>
      <c r="J22" s="82">
        <v>92.567999999999998</v>
      </c>
      <c r="K22" s="82">
        <v>0</v>
      </c>
      <c r="L22" s="82">
        <v>0</v>
      </c>
      <c r="M22" s="82">
        <v>0</v>
      </c>
      <c r="N22" s="82">
        <v>92.567999999999998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91.432000000000002</v>
      </c>
      <c r="AF22" s="82">
        <v>0</v>
      </c>
      <c r="AG22" s="82">
        <v>0</v>
      </c>
      <c r="AH22" s="82">
        <v>0</v>
      </c>
      <c r="AI22" s="82">
        <v>91.432000000000002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92.567999999999998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-92.567999999999998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91.432000000000002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-91.432000000000002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925.68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925.68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914.32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914.32</v>
      </c>
      <c r="DF22" s="81">
        <f t="shared" si="31"/>
        <v>184</v>
      </c>
      <c r="DG22" s="81">
        <f t="shared" si="32"/>
        <v>-92.567999999999998</v>
      </c>
      <c r="DH22" s="81">
        <f t="shared" si="33"/>
        <v>0</v>
      </c>
      <c r="DI22" s="81">
        <f t="shared" si="34"/>
        <v>0</v>
      </c>
      <c r="DJ22" s="81">
        <f t="shared" si="35"/>
        <v>-91.432000000000002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-103.129</v>
      </c>
      <c r="D23" s="82">
        <v>0</v>
      </c>
      <c r="E23" s="82">
        <v>0</v>
      </c>
      <c r="F23" s="82">
        <v>-94.870999999999995</v>
      </c>
      <c r="G23" s="82">
        <v>-198</v>
      </c>
      <c r="H23" s="76"/>
      <c r="I23" s="31">
        <v>21</v>
      </c>
      <c r="J23" s="82">
        <v>103.129</v>
      </c>
      <c r="K23" s="82">
        <v>0</v>
      </c>
      <c r="L23" s="82">
        <v>0</v>
      </c>
      <c r="M23" s="82">
        <v>0</v>
      </c>
      <c r="N23" s="82">
        <v>103.129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94.870999999999995</v>
      </c>
      <c r="AF23" s="82">
        <v>0</v>
      </c>
      <c r="AG23" s="82">
        <v>0</v>
      </c>
      <c r="AH23" s="82">
        <v>0</v>
      </c>
      <c r="AI23" s="82">
        <v>94.870999999999995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103.129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-103.129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94.870999999999995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-94.870999999999995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1031.29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1031.29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948.70999999999992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948.70999999999992</v>
      </c>
      <c r="DF23" s="81">
        <f t="shared" si="31"/>
        <v>198</v>
      </c>
      <c r="DG23" s="81">
        <f t="shared" si="32"/>
        <v>-103.129</v>
      </c>
      <c r="DH23" s="81">
        <f t="shared" si="33"/>
        <v>0</v>
      </c>
      <c r="DI23" s="81">
        <f t="shared" si="34"/>
        <v>0</v>
      </c>
      <c r="DJ23" s="81">
        <f t="shared" si="35"/>
        <v>-94.870999999999995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-92.293000000000006</v>
      </c>
      <c r="D24" s="82">
        <v>0</v>
      </c>
      <c r="E24" s="82">
        <v>0</v>
      </c>
      <c r="F24" s="82">
        <v>-125.70699999999999</v>
      </c>
      <c r="G24" s="82">
        <v>-218</v>
      </c>
      <c r="H24" s="76"/>
      <c r="I24" s="31">
        <v>22</v>
      </c>
      <c r="J24" s="82">
        <v>92.293000000000006</v>
      </c>
      <c r="K24" s="82">
        <v>0</v>
      </c>
      <c r="L24" s="82">
        <v>0</v>
      </c>
      <c r="M24" s="82">
        <v>0</v>
      </c>
      <c r="N24" s="82">
        <v>92.293000000000006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125.70699999999999</v>
      </c>
      <c r="AF24" s="82">
        <v>0</v>
      </c>
      <c r="AG24" s="82">
        <v>0</v>
      </c>
      <c r="AH24" s="82">
        <v>0</v>
      </c>
      <c r="AI24" s="82">
        <v>125.70699999999999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92.293000000000006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-92.293000000000006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125.70699999999999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-125.70699999999999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922.93000000000006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922.93000000000006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1257.07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1257.07</v>
      </c>
      <c r="DF24" s="81">
        <f t="shared" si="31"/>
        <v>218</v>
      </c>
      <c r="DG24" s="81">
        <f t="shared" si="32"/>
        <v>-92.293000000000006</v>
      </c>
      <c r="DH24" s="81">
        <f t="shared" si="33"/>
        <v>0</v>
      </c>
      <c r="DI24" s="81">
        <f t="shared" si="34"/>
        <v>0</v>
      </c>
      <c r="DJ24" s="81">
        <f t="shared" si="35"/>
        <v>-125.70699999999999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-95</v>
      </c>
      <c r="D25" s="82">
        <v>0</v>
      </c>
      <c r="E25" s="82">
        <v>0</v>
      </c>
      <c r="F25" s="82">
        <v>-148</v>
      </c>
      <c r="G25" s="82">
        <v>-243</v>
      </c>
      <c r="H25" s="76"/>
      <c r="I25" s="31">
        <v>23</v>
      </c>
      <c r="J25" s="82">
        <v>95</v>
      </c>
      <c r="K25" s="82">
        <v>0</v>
      </c>
      <c r="L25" s="82">
        <v>0</v>
      </c>
      <c r="M25" s="82">
        <v>0</v>
      </c>
      <c r="N25" s="82">
        <v>95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148</v>
      </c>
      <c r="AF25" s="82">
        <v>0</v>
      </c>
      <c r="AG25" s="82">
        <v>0</v>
      </c>
      <c r="AH25" s="82">
        <v>0</v>
      </c>
      <c r="AI25" s="82">
        <v>148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95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-95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148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-148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950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950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1480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1480</v>
      </c>
      <c r="DF25" s="81">
        <f t="shared" si="31"/>
        <v>243</v>
      </c>
      <c r="DG25" s="81">
        <f t="shared" si="32"/>
        <v>-95</v>
      </c>
      <c r="DH25" s="81">
        <f t="shared" si="33"/>
        <v>0</v>
      </c>
      <c r="DI25" s="81">
        <f t="shared" si="34"/>
        <v>0</v>
      </c>
      <c r="DJ25" s="81">
        <f t="shared" si="35"/>
        <v>-148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-80</v>
      </c>
      <c r="D26" s="82">
        <v>0</v>
      </c>
      <c r="E26" s="82">
        <v>0</v>
      </c>
      <c r="F26" s="82">
        <v>-155</v>
      </c>
      <c r="G26" s="82">
        <v>-235</v>
      </c>
      <c r="H26" s="76"/>
      <c r="I26" s="31">
        <v>24</v>
      </c>
      <c r="J26" s="82">
        <v>80</v>
      </c>
      <c r="K26" s="82">
        <v>0</v>
      </c>
      <c r="L26" s="82">
        <v>0</v>
      </c>
      <c r="M26" s="82">
        <v>0</v>
      </c>
      <c r="N26" s="82">
        <v>80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155</v>
      </c>
      <c r="AF26" s="82">
        <v>0</v>
      </c>
      <c r="AG26" s="82">
        <v>0</v>
      </c>
      <c r="AH26" s="82">
        <v>0</v>
      </c>
      <c r="AI26" s="82">
        <v>155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80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-80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155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-155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800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800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1550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1550</v>
      </c>
      <c r="DF26" s="81">
        <f t="shared" si="31"/>
        <v>235</v>
      </c>
      <c r="DG26" s="81">
        <f t="shared" si="32"/>
        <v>-80</v>
      </c>
      <c r="DH26" s="81">
        <f t="shared" si="33"/>
        <v>0</v>
      </c>
      <c r="DI26" s="81">
        <f t="shared" si="34"/>
        <v>0</v>
      </c>
      <c r="DJ26" s="81">
        <f t="shared" si="35"/>
        <v>-155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-5</v>
      </c>
      <c r="D27" s="82">
        <v>0</v>
      </c>
      <c r="E27" s="82">
        <v>0</v>
      </c>
      <c r="F27" s="82">
        <v>-322</v>
      </c>
      <c r="G27" s="82">
        <v>-327</v>
      </c>
      <c r="H27" s="76"/>
      <c r="I27" s="31">
        <v>25</v>
      </c>
      <c r="J27" s="82">
        <v>5</v>
      </c>
      <c r="K27" s="82">
        <v>0</v>
      </c>
      <c r="L27" s="82">
        <v>0</v>
      </c>
      <c r="M27" s="82">
        <v>0</v>
      </c>
      <c r="N27" s="82">
        <v>5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322</v>
      </c>
      <c r="AF27" s="82">
        <v>0</v>
      </c>
      <c r="AG27" s="82">
        <v>0</v>
      </c>
      <c r="AH27" s="82">
        <v>0</v>
      </c>
      <c r="AI27" s="82">
        <v>322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5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-5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322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-322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50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50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3220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3220</v>
      </c>
      <c r="DF27" s="81">
        <f t="shared" si="31"/>
        <v>327</v>
      </c>
      <c r="DG27" s="81">
        <f t="shared" si="32"/>
        <v>-5</v>
      </c>
      <c r="DH27" s="81">
        <f t="shared" si="33"/>
        <v>0</v>
      </c>
      <c r="DI27" s="81">
        <f t="shared" si="34"/>
        <v>0</v>
      </c>
      <c r="DJ27" s="81">
        <f t="shared" si="35"/>
        <v>-322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-294</v>
      </c>
      <c r="G28" s="82">
        <v>-294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-15</v>
      </c>
      <c r="N28" s="82">
        <v>-15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294</v>
      </c>
      <c r="AF28" s="82">
        <v>15</v>
      </c>
      <c r="AG28" s="82">
        <v>0</v>
      </c>
      <c r="AH28" s="82">
        <v>0</v>
      </c>
      <c r="AI28" s="82">
        <v>309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294</v>
      </c>
      <c r="BQ28" s="83">
        <f t="shared" si="3"/>
        <v>15</v>
      </c>
      <c r="BR28" s="83">
        <f t="shared" si="3"/>
        <v>0</v>
      </c>
      <c r="BS28" s="83">
        <f t="shared" si="3"/>
        <v>0</v>
      </c>
      <c r="BT28" s="83">
        <f t="shared" si="20"/>
        <v>-309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2940</v>
      </c>
      <c r="DA28" s="80">
        <f t="shared" si="8"/>
        <v>150</v>
      </c>
      <c r="DB28" s="80">
        <f t="shared" si="8"/>
        <v>0</v>
      </c>
      <c r="DC28" s="80">
        <f t="shared" si="8"/>
        <v>0</v>
      </c>
      <c r="DD28" s="80">
        <f t="shared" si="30"/>
        <v>3090</v>
      </c>
      <c r="DF28" s="81">
        <f t="shared" si="31"/>
        <v>294</v>
      </c>
      <c r="DG28" s="81">
        <f t="shared" si="32"/>
        <v>15</v>
      </c>
      <c r="DH28" s="81">
        <f t="shared" si="33"/>
        <v>0</v>
      </c>
      <c r="DI28" s="81">
        <f t="shared" si="34"/>
        <v>0</v>
      </c>
      <c r="DJ28" s="81">
        <f t="shared" si="35"/>
        <v>-309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-292</v>
      </c>
      <c r="G29" s="82">
        <v>-292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-40</v>
      </c>
      <c r="N29" s="82">
        <v>-40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292</v>
      </c>
      <c r="AF29" s="82">
        <v>40</v>
      </c>
      <c r="AG29" s="82">
        <v>0</v>
      </c>
      <c r="AH29" s="82">
        <v>0</v>
      </c>
      <c r="AI29" s="82">
        <v>332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292</v>
      </c>
      <c r="BQ29" s="83">
        <f t="shared" si="3"/>
        <v>40</v>
      </c>
      <c r="BR29" s="83">
        <f t="shared" si="3"/>
        <v>0</v>
      </c>
      <c r="BS29" s="83">
        <f t="shared" si="3"/>
        <v>0</v>
      </c>
      <c r="BT29" s="83">
        <f t="shared" si="20"/>
        <v>-332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2920</v>
      </c>
      <c r="DA29" s="80">
        <f t="shared" si="8"/>
        <v>400</v>
      </c>
      <c r="DB29" s="80">
        <f t="shared" si="8"/>
        <v>0</v>
      </c>
      <c r="DC29" s="80">
        <f t="shared" si="8"/>
        <v>0</v>
      </c>
      <c r="DD29" s="80">
        <f t="shared" si="30"/>
        <v>3320</v>
      </c>
      <c r="DF29" s="81">
        <f t="shared" si="31"/>
        <v>292</v>
      </c>
      <c r="DG29" s="81">
        <f t="shared" si="32"/>
        <v>40</v>
      </c>
      <c r="DH29" s="81">
        <f t="shared" si="33"/>
        <v>0</v>
      </c>
      <c r="DI29" s="81">
        <f t="shared" si="34"/>
        <v>0</v>
      </c>
      <c r="DJ29" s="81">
        <f t="shared" si="35"/>
        <v>-332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-293</v>
      </c>
      <c r="G30" s="82">
        <v>-293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-50</v>
      </c>
      <c r="N30" s="82">
        <v>-50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293</v>
      </c>
      <c r="AF30" s="82">
        <v>50</v>
      </c>
      <c r="AG30" s="82">
        <v>0</v>
      </c>
      <c r="AH30" s="82">
        <v>0</v>
      </c>
      <c r="AI30" s="82">
        <v>343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293</v>
      </c>
      <c r="BQ30" s="83">
        <f t="shared" si="3"/>
        <v>50</v>
      </c>
      <c r="BR30" s="83">
        <f t="shared" si="3"/>
        <v>0</v>
      </c>
      <c r="BS30" s="83">
        <f t="shared" si="3"/>
        <v>0</v>
      </c>
      <c r="BT30" s="83">
        <f t="shared" si="20"/>
        <v>-343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2930</v>
      </c>
      <c r="DA30" s="80">
        <f t="shared" si="8"/>
        <v>500</v>
      </c>
      <c r="DB30" s="80">
        <f t="shared" si="8"/>
        <v>0</v>
      </c>
      <c r="DC30" s="80">
        <f t="shared" si="8"/>
        <v>0</v>
      </c>
      <c r="DD30" s="80">
        <f t="shared" si="30"/>
        <v>3430</v>
      </c>
      <c r="DF30" s="81">
        <f t="shared" si="31"/>
        <v>293</v>
      </c>
      <c r="DG30" s="81">
        <f t="shared" si="32"/>
        <v>50</v>
      </c>
      <c r="DH30" s="81">
        <f t="shared" si="33"/>
        <v>0</v>
      </c>
      <c r="DI30" s="81">
        <f t="shared" si="34"/>
        <v>0</v>
      </c>
      <c r="DJ30" s="81">
        <f t="shared" si="35"/>
        <v>-343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-304</v>
      </c>
      <c r="G31" s="82">
        <v>-304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-45</v>
      </c>
      <c r="N31" s="82">
        <v>-45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304</v>
      </c>
      <c r="AF31" s="82">
        <v>45</v>
      </c>
      <c r="AG31" s="82">
        <v>0</v>
      </c>
      <c r="AH31" s="82">
        <v>0</v>
      </c>
      <c r="AI31" s="82">
        <v>349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304</v>
      </c>
      <c r="BQ31" s="83">
        <f t="shared" si="3"/>
        <v>45</v>
      </c>
      <c r="BR31" s="83">
        <f t="shared" si="3"/>
        <v>0</v>
      </c>
      <c r="BS31" s="83">
        <f t="shared" si="3"/>
        <v>0</v>
      </c>
      <c r="BT31" s="83">
        <f t="shared" si="20"/>
        <v>-349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3040</v>
      </c>
      <c r="DA31" s="80">
        <f t="shared" si="8"/>
        <v>450</v>
      </c>
      <c r="DB31" s="80">
        <f t="shared" si="8"/>
        <v>0</v>
      </c>
      <c r="DC31" s="80">
        <f t="shared" si="8"/>
        <v>0</v>
      </c>
      <c r="DD31" s="80">
        <f t="shared" si="30"/>
        <v>3490</v>
      </c>
      <c r="DF31" s="81">
        <f t="shared" si="31"/>
        <v>304</v>
      </c>
      <c r="DG31" s="81">
        <f t="shared" si="32"/>
        <v>45</v>
      </c>
      <c r="DH31" s="81">
        <f t="shared" si="33"/>
        <v>0</v>
      </c>
      <c r="DI31" s="81">
        <f t="shared" si="34"/>
        <v>0</v>
      </c>
      <c r="DJ31" s="81">
        <f t="shared" si="35"/>
        <v>-349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-300.82299999999998</v>
      </c>
      <c r="G32" s="82">
        <v>-300.82299999999998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-55</v>
      </c>
      <c r="N32" s="82">
        <v>-55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300.82299999999998</v>
      </c>
      <c r="AF32" s="82">
        <v>55</v>
      </c>
      <c r="AG32" s="82">
        <v>0</v>
      </c>
      <c r="AH32" s="82">
        <v>0</v>
      </c>
      <c r="AI32" s="82">
        <v>355.82299999999998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300.82299999999998</v>
      </c>
      <c r="BQ32" s="83">
        <f t="shared" si="3"/>
        <v>55</v>
      </c>
      <c r="BR32" s="83">
        <f t="shared" si="3"/>
        <v>0</v>
      </c>
      <c r="BS32" s="83">
        <f t="shared" si="3"/>
        <v>0</v>
      </c>
      <c r="BT32" s="83">
        <f t="shared" si="20"/>
        <v>-355.82299999999998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3008.2299999999996</v>
      </c>
      <c r="DA32" s="80">
        <f t="shared" si="8"/>
        <v>550</v>
      </c>
      <c r="DB32" s="80">
        <f t="shared" si="8"/>
        <v>0</v>
      </c>
      <c r="DC32" s="80">
        <f t="shared" si="8"/>
        <v>0</v>
      </c>
      <c r="DD32" s="80">
        <f t="shared" si="30"/>
        <v>3558.2299999999996</v>
      </c>
      <c r="DF32" s="81">
        <f t="shared" si="31"/>
        <v>300.82299999999998</v>
      </c>
      <c r="DG32" s="81">
        <f t="shared" si="32"/>
        <v>55</v>
      </c>
      <c r="DH32" s="81">
        <f t="shared" si="33"/>
        <v>0</v>
      </c>
      <c r="DI32" s="81">
        <f t="shared" si="34"/>
        <v>0</v>
      </c>
      <c r="DJ32" s="81">
        <f t="shared" si="35"/>
        <v>-355.82299999999998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-278.11099999999999</v>
      </c>
      <c r="G33" s="82">
        <v>-278.11099999999999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-55</v>
      </c>
      <c r="N33" s="82">
        <v>-55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278.11099999999999</v>
      </c>
      <c r="AF33" s="82">
        <v>55</v>
      </c>
      <c r="AG33" s="82">
        <v>0</v>
      </c>
      <c r="AH33" s="82">
        <v>0</v>
      </c>
      <c r="AI33" s="82">
        <v>333.11099999999999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278.11099999999999</v>
      </c>
      <c r="BQ33" s="83">
        <f t="shared" si="3"/>
        <v>55</v>
      </c>
      <c r="BR33" s="83">
        <f t="shared" si="3"/>
        <v>0</v>
      </c>
      <c r="BS33" s="83">
        <f t="shared" si="3"/>
        <v>0</v>
      </c>
      <c r="BT33" s="83">
        <f t="shared" si="20"/>
        <v>-333.11099999999999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2781.1099999999997</v>
      </c>
      <c r="DA33" s="80">
        <f t="shared" si="8"/>
        <v>550</v>
      </c>
      <c r="DB33" s="80">
        <f t="shared" si="8"/>
        <v>0</v>
      </c>
      <c r="DC33" s="80">
        <f t="shared" si="8"/>
        <v>0</v>
      </c>
      <c r="DD33" s="80">
        <f t="shared" si="30"/>
        <v>3331.1099999999997</v>
      </c>
      <c r="DF33" s="81">
        <f t="shared" si="31"/>
        <v>278.11099999999999</v>
      </c>
      <c r="DG33" s="81">
        <f t="shared" si="32"/>
        <v>55</v>
      </c>
      <c r="DH33" s="81">
        <f t="shared" si="33"/>
        <v>0</v>
      </c>
      <c r="DI33" s="81">
        <f t="shared" si="34"/>
        <v>0</v>
      </c>
      <c r="DJ33" s="81">
        <f t="shared" si="35"/>
        <v>-333.11099999999999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-239.297</v>
      </c>
      <c r="G34" s="82">
        <v>-239.297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-65</v>
      </c>
      <c r="N34" s="82">
        <v>-65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239.297</v>
      </c>
      <c r="AF34" s="82">
        <v>65</v>
      </c>
      <c r="AG34" s="82">
        <v>0</v>
      </c>
      <c r="AH34" s="82">
        <v>0</v>
      </c>
      <c r="AI34" s="82">
        <v>304.29700000000003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239.297</v>
      </c>
      <c r="BQ34" s="83">
        <f t="shared" si="3"/>
        <v>65</v>
      </c>
      <c r="BR34" s="83">
        <f t="shared" si="3"/>
        <v>0</v>
      </c>
      <c r="BS34" s="83">
        <f t="shared" si="3"/>
        <v>0</v>
      </c>
      <c r="BT34" s="83">
        <f t="shared" si="20"/>
        <v>-304.29700000000003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2392.9699999999998</v>
      </c>
      <c r="DA34" s="80">
        <f t="shared" si="8"/>
        <v>650</v>
      </c>
      <c r="DB34" s="80">
        <f t="shared" si="8"/>
        <v>0</v>
      </c>
      <c r="DC34" s="80">
        <f t="shared" si="8"/>
        <v>0</v>
      </c>
      <c r="DD34" s="80">
        <f t="shared" si="30"/>
        <v>3042.97</v>
      </c>
      <c r="DF34" s="81">
        <f t="shared" si="31"/>
        <v>239.297</v>
      </c>
      <c r="DG34" s="81">
        <f t="shared" si="32"/>
        <v>65</v>
      </c>
      <c r="DH34" s="81">
        <f t="shared" si="33"/>
        <v>0</v>
      </c>
      <c r="DI34" s="81">
        <f t="shared" si="34"/>
        <v>0</v>
      </c>
      <c r="DJ34" s="81">
        <f t="shared" si="35"/>
        <v>-304.29700000000003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-300.74099999999999</v>
      </c>
      <c r="G35" s="82">
        <v>-300.74099999999999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300.74099999999999</v>
      </c>
      <c r="AF35" s="82">
        <v>0</v>
      </c>
      <c r="AG35" s="82">
        <v>0</v>
      </c>
      <c r="AH35" s="82">
        <v>0</v>
      </c>
      <c r="AI35" s="82">
        <v>300.74099999999999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300.74099999999999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-300.74099999999999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3007.41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3007.41</v>
      </c>
      <c r="DF35" s="81">
        <f t="shared" si="31"/>
        <v>300.74099999999999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-300.74099999999999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-1.4770000000000001</v>
      </c>
      <c r="G36" s="82">
        <v>-1.4770000000000001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1.4770000000000001</v>
      </c>
      <c r="AF36" s="82">
        <v>0</v>
      </c>
      <c r="AG36" s="82">
        <v>0</v>
      </c>
      <c r="AH36" s="82">
        <v>0</v>
      </c>
      <c r="AI36" s="82">
        <v>1.4770000000000001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1.4770000000000001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-1.4770000000000001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14.770000000000001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14.770000000000001</v>
      </c>
      <c r="DF36" s="81">
        <f t="shared" si="31"/>
        <v>1.4770000000000001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-1.4770000000000001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-13</v>
      </c>
      <c r="D37" s="82">
        <v>0</v>
      </c>
      <c r="E37" s="82">
        <v>0</v>
      </c>
      <c r="F37" s="82">
        <v>-6.282</v>
      </c>
      <c r="G37" s="82">
        <v>-19.282</v>
      </c>
      <c r="H37" s="76"/>
      <c r="I37" s="31">
        <v>35</v>
      </c>
      <c r="J37" s="82">
        <v>13</v>
      </c>
      <c r="K37" s="82">
        <v>0</v>
      </c>
      <c r="L37" s="82">
        <v>0</v>
      </c>
      <c r="M37" s="82">
        <v>0</v>
      </c>
      <c r="N37" s="82">
        <v>13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6.282</v>
      </c>
      <c r="AF37" s="82">
        <v>0</v>
      </c>
      <c r="AG37" s="82">
        <v>0</v>
      </c>
      <c r="AH37" s="82">
        <v>0</v>
      </c>
      <c r="AI37" s="82">
        <v>6.282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13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-13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6.282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-6.282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130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130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62.82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62.82</v>
      </c>
      <c r="DF37" s="81">
        <f t="shared" si="31"/>
        <v>19.282</v>
      </c>
      <c r="DG37" s="81">
        <f t="shared" si="32"/>
        <v>-13</v>
      </c>
      <c r="DH37" s="81">
        <f t="shared" si="33"/>
        <v>0</v>
      </c>
      <c r="DI37" s="81">
        <f t="shared" si="34"/>
        <v>0</v>
      </c>
      <c r="DJ37" s="81">
        <f t="shared" si="35"/>
        <v>-6.282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-23</v>
      </c>
      <c r="D38" s="82">
        <v>0</v>
      </c>
      <c r="E38" s="82">
        <v>0</v>
      </c>
      <c r="F38" s="82">
        <v>-9.1210000000000004</v>
      </c>
      <c r="G38" s="82">
        <v>-32.121000000000002</v>
      </c>
      <c r="H38" s="76"/>
      <c r="I38" s="31">
        <v>36</v>
      </c>
      <c r="J38" s="82">
        <v>23</v>
      </c>
      <c r="K38" s="82">
        <v>0</v>
      </c>
      <c r="L38" s="82">
        <v>0</v>
      </c>
      <c r="M38" s="82">
        <v>0</v>
      </c>
      <c r="N38" s="82">
        <v>23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9.1210000000000004</v>
      </c>
      <c r="AF38" s="82">
        <v>0</v>
      </c>
      <c r="AG38" s="82">
        <v>0</v>
      </c>
      <c r="AH38" s="82">
        <v>0</v>
      </c>
      <c r="AI38" s="82">
        <v>9.1210000000000004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23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-23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9.1210000000000004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-9.1210000000000004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230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230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91.210000000000008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91.210000000000008</v>
      </c>
      <c r="DF38" s="81">
        <f t="shared" si="31"/>
        <v>32.121000000000002</v>
      </c>
      <c r="DG38" s="81">
        <f t="shared" si="32"/>
        <v>-23</v>
      </c>
      <c r="DH38" s="81">
        <f t="shared" si="33"/>
        <v>0</v>
      </c>
      <c r="DI38" s="81">
        <f t="shared" si="34"/>
        <v>0</v>
      </c>
      <c r="DJ38" s="81">
        <f t="shared" si="35"/>
        <v>-9.1210000000000004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-23</v>
      </c>
      <c r="D39" s="82">
        <v>0</v>
      </c>
      <c r="E39" s="82">
        <v>0</v>
      </c>
      <c r="F39" s="82">
        <v>0</v>
      </c>
      <c r="G39" s="82">
        <v>-23</v>
      </c>
      <c r="H39" s="76"/>
      <c r="I39" s="31">
        <v>37</v>
      </c>
      <c r="J39" s="82">
        <v>23</v>
      </c>
      <c r="K39" s="82">
        <v>0</v>
      </c>
      <c r="L39" s="82">
        <v>0</v>
      </c>
      <c r="M39" s="82">
        <v>0</v>
      </c>
      <c r="N39" s="82">
        <v>23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23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-23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230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230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23</v>
      </c>
      <c r="DG39" s="81">
        <f t="shared" si="32"/>
        <v>-23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</v>
      </c>
      <c r="D40" s="82">
        <v>0</v>
      </c>
      <c r="E40" s="82">
        <v>0</v>
      </c>
      <c r="F40" s="82">
        <v>0</v>
      </c>
      <c r="G40" s="82">
        <v>-3</v>
      </c>
      <c r="H40" s="76"/>
      <c r="I40" s="31">
        <v>38</v>
      </c>
      <c r="J40" s="82">
        <v>3</v>
      </c>
      <c r="K40" s="82">
        <v>0</v>
      </c>
      <c r="L40" s="82">
        <v>0</v>
      </c>
      <c r="M40" s="82">
        <v>0</v>
      </c>
      <c r="N40" s="82">
        <v>3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3</v>
      </c>
      <c r="DG40" s="81">
        <f t="shared" si="32"/>
        <v>-3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-43.609000000000002</v>
      </c>
      <c r="G67" s="82">
        <v>-43.609000000000002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-27.018999999999998</v>
      </c>
      <c r="N67" s="82">
        <v>-27.018999999999998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43.609000000000002</v>
      </c>
      <c r="AF67" s="82">
        <v>27.018999999999998</v>
      </c>
      <c r="AG67" s="82">
        <v>0</v>
      </c>
      <c r="AH67" s="82">
        <v>0</v>
      </c>
      <c r="AI67" s="82">
        <v>70.628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43.609000000000002</v>
      </c>
      <c r="BQ67" s="83">
        <f t="shared" si="19"/>
        <v>27.018999999999998</v>
      </c>
      <c r="BR67" s="83">
        <f t="shared" si="19"/>
        <v>0</v>
      </c>
      <c r="BS67" s="83">
        <f t="shared" si="19"/>
        <v>0</v>
      </c>
      <c r="BT67" s="83">
        <f t="shared" si="20"/>
        <v>-70.628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436.09000000000003</v>
      </c>
      <c r="DA67" s="80">
        <f t="shared" si="29"/>
        <v>270.19</v>
      </c>
      <c r="DB67" s="80">
        <f t="shared" si="29"/>
        <v>0</v>
      </c>
      <c r="DC67" s="80">
        <f t="shared" si="29"/>
        <v>0</v>
      </c>
      <c r="DD67" s="80">
        <f t="shared" si="30"/>
        <v>706.28</v>
      </c>
      <c r="DF67" s="81">
        <f t="shared" si="31"/>
        <v>43.609000000000002</v>
      </c>
      <c r="DG67" s="81">
        <f t="shared" si="32"/>
        <v>27.018999999999998</v>
      </c>
      <c r="DH67" s="81">
        <f t="shared" si="33"/>
        <v>0</v>
      </c>
      <c r="DI67" s="81">
        <f t="shared" si="34"/>
        <v>0</v>
      </c>
      <c r="DJ67" s="81">
        <f t="shared" si="35"/>
        <v>-70.628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-36.023000000000003</v>
      </c>
      <c r="G68" s="82">
        <v>-36.023000000000003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-22.32</v>
      </c>
      <c r="N68" s="82">
        <v>-22.32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36.023000000000003</v>
      </c>
      <c r="AF68" s="82">
        <v>22.32</v>
      </c>
      <c r="AG68" s="82">
        <v>0</v>
      </c>
      <c r="AH68" s="82">
        <v>0</v>
      </c>
      <c r="AI68" s="82">
        <v>58.343000000000004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36.023000000000003</v>
      </c>
      <c r="BQ68" s="83">
        <f t="shared" si="47"/>
        <v>22.32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-58.343000000000004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360.23</v>
      </c>
      <c r="DA68" s="80">
        <f t="shared" si="57"/>
        <v>223.2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583.43000000000006</v>
      </c>
      <c r="DF68" s="81">
        <f t="shared" ref="DF68:DF99" si="59">AR68+AU68+BB68+BI68+BP68</f>
        <v>36.023000000000003</v>
      </c>
      <c r="DG68" s="81">
        <f t="shared" ref="DG68:DG99" si="60">AY68+AN68+BC68+BJ68+BQ68</f>
        <v>22.32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-58.343000000000004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-27.045999999999999</v>
      </c>
      <c r="G69" s="82">
        <v>-27.045999999999999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-16.757999999999999</v>
      </c>
      <c r="N69" s="82">
        <v>-16.757999999999999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27.045999999999999</v>
      </c>
      <c r="AF69" s="82">
        <v>16.757999999999999</v>
      </c>
      <c r="AG69" s="82">
        <v>0</v>
      </c>
      <c r="AH69" s="82">
        <v>0</v>
      </c>
      <c r="AI69" s="82">
        <v>43.804000000000002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27.045999999999999</v>
      </c>
      <c r="BQ69" s="83">
        <f t="shared" si="47"/>
        <v>16.757999999999999</v>
      </c>
      <c r="BR69" s="83">
        <f t="shared" si="47"/>
        <v>0</v>
      </c>
      <c r="BS69" s="83">
        <f t="shared" si="47"/>
        <v>0</v>
      </c>
      <c r="BT69" s="83">
        <f t="shared" si="48"/>
        <v>-43.804000000000002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270.45999999999998</v>
      </c>
      <c r="DA69" s="80">
        <f t="shared" si="57"/>
        <v>167.57999999999998</v>
      </c>
      <c r="DB69" s="80">
        <f t="shared" si="57"/>
        <v>0</v>
      </c>
      <c r="DC69" s="80">
        <f t="shared" si="57"/>
        <v>0</v>
      </c>
      <c r="DD69" s="80">
        <f t="shared" si="58"/>
        <v>438.03999999999996</v>
      </c>
      <c r="DF69" s="81">
        <f t="shared" si="59"/>
        <v>27.045999999999999</v>
      </c>
      <c r="DG69" s="81">
        <f t="shared" si="60"/>
        <v>16.757999999999999</v>
      </c>
      <c r="DH69" s="81">
        <f t="shared" si="61"/>
        <v>0</v>
      </c>
      <c r="DI69" s="81">
        <f t="shared" si="62"/>
        <v>0</v>
      </c>
      <c r="DJ69" s="81">
        <f t="shared" si="63"/>
        <v>-43.804000000000002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-9.1959999999999997</v>
      </c>
      <c r="G70" s="82">
        <v>-9.1959999999999997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-5.6970000000000001</v>
      </c>
      <c r="N70" s="82">
        <v>-5.6970000000000001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9.1959999999999997</v>
      </c>
      <c r="AF70" s="82">
        <v>5.6970000000000001</v>
      </c>
      <c r="AG70" s="82">
        <v>0</v>
      </c>
      <c r="AH70" s="82">
        <v>0</v>
      </c>
      <c r="AI70" s="82">
        <v>14.893000000000001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9.1959999999999997</v>
      </c>
      <c r="BQ70" s="83">
        <f t="shared" si="47"/>
        <v>5.6970000000000001</v>
      </c>
      <c r="BR70" s="83">
        <f t="shared" si="47"/>
        <v>0</v>
      </c>
      <c r="BS70" s="83">
        <f t="shared" si="47"/>
        <v>0</v>
      </c>
      <c r="BT70" s="83">
        <f t="shared" si="48"/>
        <v>-14.893000000000001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91.96</v>
      </c>
      <c r="DA70" s="80">
        <f t="shared" si="57"/>
        <v>56.97</v>
      </c>
      <c r="DB70" s="80">
        <f t="shared" si="57"/>
        <v>0</v>
      </c>
      <c r="DC70" s="80">
        <f t="shared" si="57"/>
        <v>0</v>
      </c>
      <c r="DD70" s="80">
        <f t="shared" si="58"/>
        <v>148.93</v>
      </c>
      <c r="DF70" s="81">
        <f t="shared" si="59"/>
        <v>9.1959999999999997</v>
      </c>
      <c r="DG70" s="81">
        <f t="shared" si="60"/>
        <v>5.6970000000000001</v>
      </c>
      <c r="DH70" s="81">
        <f t="shared" si="61"/>
        <v>0</v>
      </c>
      <c r="DI70" s="81">
        <f t="shared" si="62"/>
        <v>0</v>
      </c>
      <c r="DJ70" s="81">
        <f t="shared" si="63"/>
        <v>-14.893000000000001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-6.3209999999999997</v>
      </c>
      <c r="G76" s="82">
        <v>-6.3209999999999997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-3.9159999999999999</v>
      </c>
      <c r="N76" s="82">
        <v>-3.9159999999999999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6.3209999999999997</v>
      </c>
      <c r="AF76" s="82">
        <v>3.9159999999999999</v>
      </c>
      <c r="AG76" s="82">
        <v>0</v>
      </c>
      <c r="AH76" s="82">
        <v>0</v>
      </c>
      <c r="AI76" s="82">
        <v>10.237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6.3209999999999997</v>
      </c>
      <c r="BQ76" s="83">
        <f t="shared" si="47"/>
        <v>3.9159999999999999</v>
      </c>
      <c r="BR76" s="83">
        <f t="shared" si="47"/>
        <v>0</v>
      </c>
      <c r="BS76" s="83">
        <f t="shared" si="47"/>
        <v>0</v>
      </c>
      <c r="BT76" s="83">
        <f t="shared" si="48"/>
        <v>-10.237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63.209999999999994</v>
      </c>
      <c r="DA76" s="80">
        <f t="shared" si="57"/>
        <v>39.159999999999997</v>
      </c>
      <c r="DB76" s="80">
        <f t="shared" si="57"/>
        <v>0</v>
      </c>
      <c r="DC76" s="80">
        <f t="shared" si="57"/>
        <v>0</v>
      </c>
      <c r="DD76" s="80">
        <f t="shared" si="58"/>
        <v>102.36999999999999</v>
      </c>
      <c r="DF76" s="81">
        <f t="shared" si="59"/>
        <v>6.3209999999999997</v>
      </c>
      <c r="DG76" s="81">
        <f t="shared" si="60"/>
        <v>3.9159999999999999</v>
      </c>
      <c r="DH76" s="81">
        <f t="shared" si="61"/>
        <v>0</v>
      </c>
      <c r="DI76" s="81">
        <f t="shared" si="62"/>
        <v>0</v>
      </c>
      <c r="DJ76" s="81">
        <f t="shared" si="63"/>
        <v>-10.237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-3.9260000000000002</v>
      </c>
      <c r="G77" s="82">
        <v>-3.9260000000000002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-2.4329999999999998</v>
      </c>
      <c r="N77" s="82">
        <v>-2.4329999999999998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3.9260000000000002</v>
      </c>
      <c r="AF77" s="82">
        <v>2.4329999999999998</v>
      </c>
      <c r="AG77" s="82">
        <v>0</v>
      </c>
      <c r="AH77" s="82">
        <v>0</v>
      </c>
      <c r="AI77" s="82">
        <v>6.359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3.9260000000000002</v>
      </c>
      <c r="BQ77" s="83">
        <f t="shared" si="47"/>
        <v>2.4329999999999998</v>
      </c>
      <c r="BR77" s="83">
        <f t="shared" si="47"/>
        <v>0</v>
      </c>
      <c r="BS77" s="83">
        <f t="shared" si="47"/>
        <v>0</v>
      </c>
      <c r="BT77" s="83">
        <f t="shared" si="48"/>
        <v>-6.359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39.260000000000005</v>
      </c>
      <c r="DA77" s="80">
        <f t="shared" si="57"/>
        <v>24.33</v>
      </c>
      <c r="DB77" s="80">
        <f t="shared" si="57"/>
        <v>0</v>
      </c>
      <c r="DC77" s="80">
        <f t="shared" si="57"/>
        <v>0</v>
      </c>
      <c r="DD77" s="80">
        <f t="shared" si="58"/>
        <v>63.59</v>
      </c>
      <c r="DF77" s="81">
        <f t="shared" si="59"/>
        <v>3.9260000000000002</v>
      </c>
      <c r="DG77" s="81">
        <f t="shared" si="60"/>
        <v>2.4329999999999998</v>
      </c>
      <c r="DH77" s="81">
        <f t="shared" si="61"/>
        <v>0</v>
      </c>
      <c r="DI77" s="81">
        <f t="shared" si="62"/>
        <v>0</v>
      </c>
      <c r="DJ77" s="81">
        <f t="shared" si="63"/>
        <v>-6.359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-12.54</v>
      </c>
      <c r="G78" s="82">
        <v>-12.54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-7.7690000000000001</v>
      </c>
      <c r="N78" s="82">
        <v>-7.7690000000000001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12.54</v>
      </c>
      <c r="AF78" s="82">
        <v>7.7690000000000001</v>
      </c>
      <c r="AG78" s="82">
        <v>0</v>
      </c>
      <c r="AH78" s="82">
        <v>0</v>
      </c>
      <c r="AI78" s="82">
        <v>20.309000000000001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12.54</v>
      </c>
      <c r="BQ78" s="83">
        <f t="shared" si="47"/>
        <v>7.7690000000000001</v>
      </c>
      <c r="BR78" s="83">
        <f t="shared" si="47"/>
        <v>0</v>
      </c>
      <c r="BS78" s="83">
        <f t="shared" si="47"/>
        <v>0</v>
      </c>
      <c r="BT78" s="83">
        <f t="shared" si="48"/>
        <v>-20.308999999999997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125.39999999999999</v>
      </c>
      <c r="DA78" s="80">
        <f t="shared" si="57"/>
        <v>77.69</v>
      </c>
      <c r="DB78" s="80">
        <f t="shared" si="57"/>
        <v>0</v>
      </c>
      <c r="DC78" s="80">
        <f t="shared" si="57"/>
        <v>0</v>
      </c>
      <c r="DD78" s="80">
        <f t="shared" si="58"/>
        <v>203.08999999999997</v>
      </c>
      <c r="DF78" s="81">
        <f t="shared" si="59"/>
        <v>12.54</v>
      </c>
      <c r="DG78" s="81">
        <f t="shared" si="60"/>
        <v>7.7690000000000001</v>
      </c>
      <c r="DH78" s="81">
        <f t="shared" si="61"/>
        <v>0</v>
      </c>
      <c r="DI78" s="81">
        <f t="shared" si="62"/>
        <v>0</v>
      </c>
      <c r="DJ78" s="81">
        <f t="shared" si="63"/>
        <v>-20.308999999999997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-23.777000000000001</v>
      </c>
      <c r="G79" s="82">
        <v>-23.777000000000001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-14.731999999999999</v>
      </c>
      <c r="N79" s="82">
        <v>-14.731999999999999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23.777000000000001</v>
      </c>
      <c r="AF79" s="82">
        <v>14.731999999999999</v>
      </c>
      <c r="AG79" s="82">
        <v>0</v>
      </c>
      <c r="AH79" s="82">
        <v>0</v>
      </c>
      <c r="AI79" s="82">
        <v>38.509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23.777000000000001</v>
      </c>
      <c r="BQ79" s="83">
        <f t="shared" si="47"/>
        <v>14.731999999999999</v>
      </c>
      <c r="BR79" s="83">
        <f t="shared" si="47"/>
        <v>0</v>
      </c>
      <c r="BS79" s="83">
        <f t="shared" si="47"/>
        <v>0</v>
      </c>
      <c r="BT79" s="83">
        <f t="shared" si="48"/>
        <v>-38.509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237.77</v>
      </c>
      <c r="DA79" s="80">
        <f t="shared" si="57"/>
        <v>147.32</v>
      </c>
      <c r="DB79" s="80">
        <f t="shared" si="57"/>
        <v>0</v>
      </c>
      <c r="DC79" s="80">
        <f t="shared" si="57"/>
        <v>0</v>
      </c>
      <c r="DD79" s="80">
        <f t="shared" si="58"/>
        <v>385.09000000000003</v>
      </c>
      <c r="DF79" s="81">
        <f t="shared" si="59"/>
        <v>23.777000000000001</v>
      </c>
      <c r="DG79" s="81">
        <f t="shared" si="60"/>
        <v>14.731999999999999</v>
      </c>
      <c r="DH79" s="81">
        <f t="shared" si="61"/>
        <v>0</v>
      </c>
      <c r="DI79" s="81">
        <f t="shared" si="62"/>
        <v>0</v>
      </c>
      <c r="DJ79" s="81">
        <f t="shared" si="63"/>
        <v>-38.509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-31.766999999999999</v>
      </c>
      <c r="G80" s="82">
        <v>-31.766999999999999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-19.683</v>
      </c>
      <c r="N80" s="82">
        <v>-19.683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31.766999999999999</v>
      </c>
      <c r="AF80" s="82">
        <v>19.683</v>
      </c>
      <c r="AG80" s="82">
        <v>0</v>
      </c>
      <c r="AH80" s="82">
        <v>0</v>
      </c>
      <c r="AI80" s="82">
        <v>51.45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31.766999999999999</v>
      </c>
      <c r="BQ80" s="83">
        <f t="shared" si="47"/>
        <v>19.683</v>
      </c>
      <c r="BR80" s="83">
        <f t="shared" si="47"/>
        <v>0</v>
      </c>
      <c r="BS80" s="83">
        <f t="shared" si="47"/>
        <v>0</v>
      </c>
      <c r="BT80" s="83">
        <f t="shared" si="48"/>
        <v>-51.45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317.67</v>
      </c>
      <c r="DA80" s="80">
        <f t="shared" si="57"/>
        <v>196.82999999999998</v>
      </c>
      <c r="DB80" s="80">
        <f t="shared" si="57"/>
        <v>0</v>
      </c>
      <c r="DC80" s="80">
        <f t="shared" si="57"/>
        <v>0</v>
      </c>
      <c r="DD80" s="80">
        <f t="shared" si="58"/>
        <v>514.5</v>
      </c>
      <c r="DF80" s="81">
        <f t="shared" si="59"/>
        <v>31.766999999999999</v>
      </c>
      <c r="DG80" s="81">
        <f t="shared" si="60"/>
        <v>19.683</v>
      </c>
      <c r="DH80" s="81">
        <f t="shared" si="61"/>
        <v>0</v>
      </c>
      <c r="DI80" s="81">
        <f t="shared" si="62"/>
        <v>0</v>
      </c>
      <c r="DJ80" s="81">
        <f t="shared" si="63"/>
        <v>-51.45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-32.834000000000003</v>
      </c>
      <c r="G81" s="82">
        <v>-32.834000000000003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-20.344000000000001</v>
      </c>
      <c r="N81" s="82">
        <v>-20.344000000000001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32.834000000000003</v>
      </c>
      <c r="AF81" s="82">
        <v>20.344000000000001</v>
      </c>
      <c r="AG81" s="82">
        <v>0</v>
      </c>
      <c r="AH81" s="82">
        <v>0</v>
      </c>
      <c r="AI81" s="82">
        <v>53.177999999999997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32.834000000000003</v>
      </c>
      <c r="BQ81" s="83">
        <f t="shared" si="47"/>
        <v>20.344000000000001</v>
      </c>
      <c r="BR81" s="83">
        <f t="shared" si="47"/>
        <v>0</v>
      </c>
      <c r="BS81" s="83">
        <f t="shared" si="47"/>
        <v>0</v>
      </c>
      <c r="BT81" s="83">
        <f t="shared" si="48"/>
        <v>-53.178000000000004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328.34000000000003</v>
      </c>
      <c r="DA81" s="80">
        <f t="shared" si="57"/>
        <v>203.44</v>
      </c>
      <c r="DB81" s="80">
        <f t="shared" si="57"/>
        <v>0</v>
      </c>
      <c r="DC81" s="80">
        <f t="shared" si="57"/>
        <v>0</v>
      </c>
      <c r="DD81" s="80">
        <f t="shared" si="58"/>
        <v>531.78</v>
      </c>
      <c r="DF81" s="81">
        <f t="shared" si="59"/>
        <v>32.834000000000003</v>
      </c>
      <c r="DG81" s="81">
        <f t="shared" si="60"/>
        <v>20.344000000000001</v>
      </c>
      <c r="DH81" s="81">
        <f t="shared" si="61"/>
        <v>0</v>
      </c>
      <c r="DI81" s="81">
        <f t="shared" si="62"/>
        <v>0</v>
      </c>
      <c r="DJ81" s="81">
        <f t="shared" si="63"/>
        <v>-53.178000000000004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-51.536000000000001</v>
      </c>
      <c r="G82" s="82">
        <v>-51.536000000000001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-31.931999999999999</v>
      </c>
      <c r="N82" s="82">
        <v>-31.931999999999999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51.536000000000001</v>
      </c>
      <c r="AF82" s="82">
        <v>31.931999999999999</v>
      </c>
      <c r="AG82" s="82">
        <v>0</v>
      </c>
      <c r="AH82" s="82">
        <v>0</v>
      </c>
      <c r="AI82" s="82">
        <v>83.468000000000004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51.536000000000001</v>
      </c>
      <c r="BQ82" s="83">
        <f t="shared" si="47"/>
        <v>31.931999999999999</v>
      </c>
      <c r="BR82" s="83">
        <f t="shared" si="47"/>
        <v>0</v>
      </c>
      <c r="BS82" s="83">
        <f t="shared" si="47"/>
        <v>0</v>
      </c>
      <c r="BT82" s="83">
        <f t="shared" si="48"/>
        <v>-83.468000000000004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515.36</v>
      </c>
      <c r="DA82" s="80">
        <f t="shared" si="57"/>
        <v>319.32</v>
      </c>
      <c r="DB82" s="80">
        <f t="shared" si="57"/>
        <v>0</v>
      </c>
      <c r="DC82" s="80">
        <f t="shared" si="57"/>
        <v>0</v>
      </c>
      <c r="DD82" s="80">
        <f t="shared" si="58"/>
        <v>834.68000000000006</v>
      </c>
      <c r="DF82" s="81">
        <f t="shared" si="59"/>
        <v>51.536000000000001</v>
      </c>
      <c r="DG82" s="81">
        <f t="shared" si="60"/>
        <v>31.931999999999999</v>
      </c>
      <c r="DH82" s="81">
        <f t="shared" si="61"/>
        <v>0</v>
      </c>
      <c r="DI82" s="81">
        <f t="shared" si="62"/>
        <v>0</v>
      </c>
      <c r="DJ82" s="81">
        <f t="shared" si="63"/>
        <v>-83.468000000000004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-8</v>
      </c>
      <c r="D98" s="82">
        <v>0</v>
      </c>
      <c r="E98" s="82">
        <v>0</v>
      </c>
      <c r="F98" s="82">
        <v>0</v>
      </c>
      <c r="G98" s="82">
        <v>-8</v>
      </c>
      <c r="H98" s="76"/>
      <c r="I98" s="31">
        <v>96</v>
      </c>
      <c r="J98" s="82">
        <v>8</v>
      </c>
      <c r="K98" s="82">
        <v>0</v>
      </c>
      <c r="L98" s="82">
        <v>0</v>
      </c>
      <c r="M98" s="82">
        <v>0</v>
      </c>
      <c r="N98" s="82">
        <v>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2016.6560000000002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2016.6560000000002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8</v>
      </c>
      <c r="DG98" s="81">
        <f t="shared" si="60"/>
        <v>-8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0.39676850000000002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-0.39676850000000002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1.1890265000000002</v>
      </c>
      <c r="BQ99" s="87">
        <f t="shared" ref="BQ99:BT99" si="68">SUM(BQ3:BQ98)/4000</f>
        <v>0.12440075</v>
      </c>
      <c r="BR99" s="87">
        <f t="shared" si="68"/>
        <v>0</v>
      </c>
      <c r="BS99" s="87">
        <f t="shared" si="68"/>
        <v>0</v>
      </c>
      <c r="BT99" s="87">
        <f t="shared" si="68"/>
        <v>-1.3134272499999999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0.44518489999999999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0.44518489999999999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1.1890265</v>
      </c>
      <c r="DA99" s="89">
        <f t="shared" ref="DA99:DD99" si="73">SUM(DA3:DA98)/40000</f>
        <v>0.12440074999999995</v>
      </c>
      <c r="DB99" s="89">
        <f t="shared" si="73"/>
        <v>0</v>
      </c>
      <c r="DC99" s="89">
        <f t="shared" si="73"/>
        <v>0</v>
      </c>
      <c r="DD99" s="89">
        <f t="shared" si="73"/>
        <v>1.3134272499999999</v>
      </c>
      <c r="DE99" s="86"/>
      <c r="DF99" s="81">
        <f t="shared" si="59"/>
        <v>1.5857950000000003</v>
      </c>
      <c r="DG99" s="81">
        <f t="shared" si="60"/>
        <v>-0.27236775000000002</v>
      </c>
      <c r="DH99" s="81">
        <f t="shared" si="61"/>
        <v>0</v>
      </c>
      <c r="DI99" s="81">
        <f t="shared" si="62"/>
        <v>0</v>
      </c>
      <c r="DJ99" s="81">
        <f t="shared" si="63"/>
        <v>-1.3134272499999999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341.56</v>
      </c>
      <c r="H3" s="175">
        <f t="shared" ref="H3:H66" ca="1" si="2">INDIRECT("ISGS_Delhi_pp!" &amp; $V$3 &amp; X3)</f>
        <v>330.22020800000001</v>
      </c>
      <c r="I3" s="179">
        <f ca="1">INDIRECT("BRPL_EOD!" &amp; $V$3 &amp; X3)</f>
        <v>246.34</v>
      </c>
      <c r="J3" s="177">
        <f ca="1">INDIRECT("BYPL_EOD!" &amp; $V$3 &amp; X3)</f>
        <v>79.349999999999994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330.21</v>
      </c>
      <c r="N3" s="176">
        <f ca="1">INDIRECT("BRPL_ISGS_exbus!" &amp; $V$3 &amp; X3)</f>
        <v>254.80721480270134</v>
      </c>
      <c r="O3" s="177">
        <f ca="1">INDIRECT("BYPL_ISGS_exbus!" &amp; $V$3 &amp; X3)</f>
        <v>82.077423457799583</v>
      </c>
      <c r="P3" s="177">
        <f ca="1">INDIRECT("TPDDL_ISGS_exbus!" &amp; $V$3 &amp; X3)</f>
        <v>4.6753617394991069</v>
      </c>
      <c r="Q3" s="177">
        <f ca="1">INDIRECT("NDMC_ISGS_exbus!" &amp; $V$3 &amp; X3)</f>
        <v>0</v>
      </c>
      <c r="R3" s="178">
        <f ca="1">SUM(N3:Q3)</f>
        <v>341.56000000000006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341.56</v>
      </c>
      <c r="H4" s="183">
        <f t="shared" ca="1" si="2"/>
        <v>330.22020800000001</v>
      </c>
      <c r="I4" s="184">
        <f t="shared" ref="I4:I67" ca="1" si="5">INDIRECT("BRPL_EOD!" &amp; $V$3 &amp; X4)</f>
        <v>246.34</v>
      </c>
      <c r="J4" s="181">
        <f t="shared" ref="J4:J67" ca="1" si="6">INDIRECT("BYPL_EOD!" &amp; $V$3 &amp; X4)</f>
        <v>79.349999999999994</v>
      </c>
      <c r="K4" s="181">
        <f t="shared" ref="K4:K67" ca="1" si="7">INDIRECT("TPDDL_EOD!" &amp; $V$3 &amp; X4)</f>
        <v>4.5199999999999996</v>
      </c>
      <c r="L4" s="181">
        <f t="shared" ref="L4:L67" ca="1" si="8">INDIRECT("NDMC_EOD!" &amp; $V$3 &amp; X4)</f>
        <v>0</v>
      </c>
      <c r="M4" s="182">
        <f t="shared" ref="M4:M67" ca="1" si="9">SUM(I4:L4)</f>
        <v>330.21</v>
      </c>
      <c r="N4" s="180">
        <f t="shared" ref="N4:N67" ca="1" si="10">INDIRECT("BRPL_ISGS_exbus!" &amp; $V$3 &amp; X4)</f>
        <v>254.80721480270134</v>
      </c>
      <c r="O4" s="181">
        <f t="shared" ref="O4:O67" ca="1" si="11">INDIRECT("BYPL_ISGS_exbus!" &amp; $V$3 &amp; X4)</f>
        <v>82.077423457799583</v>
      </c>
      <c r="P4" s="181">
        <f t="shared" ref="P4:P67" ca="1" si="12">INDIRECT("TPDDL_ISGS_exbus!" &amp; $V$3 &amp; X4)</f>
        <v>4.6753617394991069</v>
      </c>
      <c r="Q4" s="181">
        <f t="shared" ref="Q4:Q67" ca="1" si="13">INDIRECT("NDMC_ISGS_exbus!" &amp; $V$3 &amp; X4)</f>
        <v>0</v>
      </c>
      <c r="R4" s="182">
        <f t="shared" ref="R4:R67" ca="1" si="14">SUM(N4:Q4)</f>
        <v>341.56000000000006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341.56</v>
      </c>
      <c r="H5" s="183">
        <f t="shared" ca="1" si="2"/>
        <v>330.22020800000001</v>
      </c>
      <c r="I5" s="184">
        <f t="shared" ca="1" si="5"/>
        <v>246.34</v>
      </c>
      <c r="J5" s="181">
        <f t="shared" ca="1" si="6"/>
        <v>79.349999999999994</v>
      </c>
      <c r="K5" s="181">
        <f t="shared" ca="1" si="7"/>
        <v>4.5199999999999996</v>
      </c>
      <c r="L5" s="181">
        <f t="shared" ca="1" si="8"/>
        <v>0</v>
      </c>
      <c r="M5" s="182">
        <f t="shared" ca="1" si="9"/>
        <v>330.21</v>
      </c>
      <c r="N5" s="180">
        <f t="shared" ca="1" si="10"/>
        <v>254.80721480270134</v>
      </c>
      <c r="O5" s="181">
        <f t="shared" ca="1" si="11"/>
        <v>82.077423457799583</v>
      </c>
      <c r="P5" s="181">
        <f t="shared" ca="1" si="12"/>
        <v>4.6753617394991069</v>
      </c>
      <c r="Q5" s="181">
        <f t="shared" ca="1" si="13"/>
        <v>0</v>
      </c>
      <c r="R5" s="182">
        <f t="shared" ca="1" si="14"/>
        <v>341.56000000000006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336.88060000000002</v>
      </c>
      <c r="H6" s="183">
        <f t="shared" ca="1" si="2"/>
        <v>325.69616400000001</v>
      </c>
      <c r="I6" s="184">
        <f t="shared" ca="1" si="5"/>
        <v>246.34</v>
      </c>
      <c r="J6" s="181">
        <f t="shared" ca="1" si="6"/>
        <v>79.36</v>
      </c>
      <c r="K6" s="181">
        <f t="shared" ca="1" si="7"/>
        <v>0</v>
      </c>
      <c r="L6" s="181">
        <f t="shared" ca="1" si="8"/>
        <v>0</v>
      </c>
      <c r="M6" s="182">
        <f t="shared" ca="1" si="9"/>
        <v>325.7</v>
      </c>
      <c r="N6" s="180">
        <f t="shared" ca="1" si="10"/>
        <v>254.79633713233036</v>
      </c>
      <c r="O6" s="181">
        <f t="shared" ca="1" si="11"/>
        <v>82.084262867669636</v>
      </c>
      <c r="P6" s="181">
        <f t="shared" ca="1" si="12"/>
        <v>0</v>
      </c>
      <c r="Q6" s="181">
        <f t="shared" ca="1" si="13"/>
        <v>0</v>
      </c>
      <c r="R6" s="182">
        <f t="shared" ca="1" si="14"/>
        <v>336.88060000000002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336.88060000000002</v>
      </c>
      <c r="H7" s="183">
        <f t="shared" ca="1" si="2"/>
        <v>325.69616400000001</v>
      </c>
      <c r="I7" s="184">
        <f t="shared" ca="1" si="5"/>
        <v>246.34</v>
      </c>
      <c r="J7" s="181">
        <f t="shared" ca="1" si="6"/>
        <v>79.36</v>
      </c>
      <c r="K7" s="181">
        <f t="shared" ca="1" si="7"/>
        <v>0</v>
      </c>
      <c r="L7" s="181">
        <f t="shared" ca="1" si="8"/>
        <v>0</v>
      </c>
      <c r="M7" s="182">
        <f t="shared" ca="1" si="9"/>
        <v>325.7</v>
      </c>
      <c r="N7" s="180">
        <f t="shared" ca="1" si="10"/>
        <v>254.79633713233036</v>
      </c>
      <c r="O7" s="181">
        <f t="shared" ca="1" si="11"/>
        <v>82.084262867669636</v>
      </c>
      <c r="P7" s="181">
        <f t="shared" ca="1" si="12"/>
        <v>0</v>
      </c>
      <c r="Q7" s="181">
        <f t="shared" ca="1" si="13"/>
        <v>0</v>
      </c>
      <c r="R7" s="182">
        <f t="shared" ca="1" si="14"/>
        <v>336.88060000000002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336.88060000000002</v>
      </c>
      <c r="H8" s="183">
        <f t="shared" ca="1" si="2"/>
        <v>325.69616400000001</v>
      </c>
      <c r="I8" s="184">
        <f t="shared" ca="1" si="5"/>
        <v>246.34</v>
      </c>
      <c r="J8" s="181">
        <f t="shared" ca="1" si="6"/>
        <v>79.36</v>
      </c>
      <c r="K8" s="181">
        <f t="shared" ca="1" si="7"/>
        <v>0</v>
      </c>
      <c r="L8" s="181">
        <f t="shared" ca="1" si="8"/>
        <v>0</v>
      </c>
      <c r="M8" s="182">
        <f t="shared" ca="1" si="9"/>
        <v>325.7</v>
      </c>
      <c r="N8" s="180">
        <f t="shared" ca="1" si="10"/>
        <v>254.79633713233036</v>
      </c>
      <c r="O8" s="181">
        <f t="shared" ca="1" si="11"/>
        <v>82.084262867669636</v>
      </c>
      <c r="P8" s="181">
        <f t="shared" ca="1" si="12"/>
        <v>0</v>
      </c>
      <c r="Q8" s="181">
        <f t="shared" ca="1" si="13"/>
        <v>0</v>
      </c>
      <c r="R8" s="182">
        <f t="shared" ca="1" si="14"/>
        <v>336.88060000000002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336.88060000000002</v>
      </c>
      <c r="H9" s="183">
        <f t="shared" ca="1" si="2"/>
        <v>325.69616400000001</v>
      </c>
      <c r="I9" s="184">
        <f t="shared" ca="1" si="5"/>
        <v>246.34</v>
      </c>
      <c r="J9" s="181">
        <f t="shared" ca="1" si="6"/>
        <v>79.36</v>
      </c>
      <c r="K9" s="181">
        <f t="shared" ca="1" si="7"/>
        <v>0</v>
      </c>
      <c r="L9" s="181">
        <f t="shared" ca="1" si="8"/>
        <v>0</v>
      </c>
      <c r="M9" s="182">
        <f t="shared" ca="1" si="9"/>
        <v>325.7</v>
      </c>
      <c r="N9" s="180">
        <f t="shared" ca="1" si="10"/>
        <v>254.79633713233036</v>
      </c>
      <c r="O9" s="181">
        <f t="shared" ca="1" si="11"/>
        <v>82.084262867669636</v>
      </c>
      <c r="P9" s="181">
        <f t="shared" ca="1" si="12"/>
        <v>0</v>
      </c>
      <c r="Q9" s="181">
        <f t="shared" ca="1" si="13"/>
        <v>0</v>
      </c>
      <c r="R9" s="182">
        <f t="shared" ca="1" si="14"/>
        <v>336.88060000000002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336.88060000000002</v>
      </c>
      <c r="H10" s="183">
        <f t="shared" ca="1" si="2"/>
        <v>325.69616400000001</v>
      </c>
      <c r="I10" s="184">
        <f t="shared" ca="1" si="5"/>
        <v>246.34</v>
      </c>
      <c r="J10" s="181">
        <f t="shared" ca="1" si="6"/>
        <v>79.36</v>
      </c>
      <c r="K10" s="181">
        <f t="shared" ca="1" si="7"/>
        <v>0</v>
      </c>
      <c r="L10" s="181">
        <f t="shared" ca="1" si="8"/>
        <v>0</v>
      </c>
      <c r="M10" s="182">
        <f t="shared" ca="1" si="9"/>
        <v>325.7</v>
      </c>
      <c r="N10" s="180">
        <f t="shared" ca="1" si="10"/>
        <v>254.79633713233036</v>
      </c>
      <c r="O10" s="181">
        <f t="shared" ca="1" si="11"/>
        <v>82.084262867669636</v>
      </c>
      <c r="P10" s="181">
        <f t="shared" ca="1" si="12"/>
        <v>0</v>
      </c>
      <c r="Q10" s="181">
        <f t="shared" ca="1" si="13"/>
        <v>0</v>
      </c>
      <c r="R10" s="182">
        <f t="shared" ca="1" si="14"/>
        <v>336.88060000000002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336.88060000000002</v>
      </c>
      <c r="H11" s="183">
        <f t="shared" ca="1" si="2"/>
        <v>325.69616400000001</v>
      </c>
      <c r="I11" s="184">
        <f t="shared" ca="1" si="5"/>
        <v>246.34</v>
      </c>
      <c r="J11" s="181">
        <f t="shared" ca="1" si="6"/>
        <v>79.36</v>
      </c>
      <c r="K11" s="181">
        <f t="shared" ca="1" si="7"/>
        <v>0</v>
      </c>
      <c r="L11" s="181">
        <f t="shared" ca="1" si="8"/>
        <v>0</v>
      </c>
      <c r="M11" s="182">
        <f t="shared" ca="1" si="9"/>
        <v>325.7</v>
      </c>
      <c r="N11" s="180">
        <f t="shared" ca="1" si="10"/>
        <v>254.79633713233036</v>
      </c>
      <c r="O11" s="181">
        <f t="shared" ca="1" si="11"/>
        <v>82.084262867669636</v>
      </c>
      <c r="P11" s="181">
        <f t="shared" ca="1" si="12"/>
        <v>0</v>
      </c>
      <c r="Q11" s="181">
        <f t="shared" ca="1" si="13"/>
        <v>0</v>
      </c>
      <c r="R11" s="182">
        <f t="shared" ca="1" si="14"/>
        <v>336.88060000000002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336.88060000000002</v>
      </c>
      <c r="H12" s="183">
        <f t="shared" ca="1" si="2"/>
        <v>325.69616400000001</v>
      </c>
      <c r="I12" s="184">
        <f t="shared" ca="1" si="5"/>
        <v>246.34</v>
      </c>
      <c r="J12" s="181">
        <f t="shared" ca="1" si="6"/>
        <v>79.36</v>
      </c>
      <c r="K12" s="181">
        <f t="shared" ca="1" si="7"/>
        <v>0</v>
      </c>
      <c r="L12" s="181">
        <f t="shared" ca="1" si="8"/>
        <v>0</v>
      </c>
      <c r="M12" s="182">
        <f t="shared" ca="1" si="9"/>
        <v>325.7</v>
      </c>
      <c r="N12" s="180">
        <f t="shared" ca="1" si="10"/>
        <v>254.79633713233036</v>
      </c>
      <c r="O12" s="181">
        <f t="shared" ca="1" si="11"/>
        <v>82.084262867669636</v>
      </c>
      <c r="P12" s="181">
        <f t="shared" ca="1" si="12"/>
        <v>0</v>
      </c>
      <c r="Q12" s="181">
        <f t="shared" ca="1" si="13"/>
        <v>0</v>
      </c>
      <c r="R12" s="182">
        <f t="shared" ca="1" si="14"/>
        <v>336.88060000000002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336.88060000000002</v>
      </c>
      <c r="H13" s="183">
        <f t="shared" ca="1" si="2"/>
        <v>325.69616400000001</v>
      </c>
      <c r="I13" s="184">
        <f t="shared" ca="1" si="5"/>
        <v>246.34</v>
      </c>
      <c r="J13" s="181">
        <f t="shared" ca="1" si="6"/>
        <v>79.36</v>
      </c>
      <c r="K13" s="181">
        <f t="shared" ca="1" si="7"/>
        <v>0</v>
      </c>
      <c r="L13" s="181">
        <f t="shared" ca="1" si="8"/>
        <v>0</v>
      </c>
      <c r="M13" s="182">
        <f t="shared" ca="1" si="9"/>
        <v>325.7</v>
      </c>
      <c r="N13" s="180">
        <f t="shared" ca="1" si="10"/>
        <v>254.79633713233036</v>
      </c>
      <c r="O13" s="181">
        <f t="shared" ca="1" si="11"/>
        <v>82.084262867669636</v>
      </c>
      <c r="P13" s="181">
        <f t="shared" ca="1" si="12"/>
        <v>0</v>
      </c>
      <c r="Q13" s="181">
        <f t="shared" ca="1" si="13"/>
        <v>0</v>
      </c>
      <c r="R13" s="182">
        <f t="shared" ca="1" si="14"/>
        <v>336.88060000000002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336.88060000000002</v>
      </c>
      <c r="H14" s="183">
        <f t="shared" ca="1" si="2"/>
        <v>325.69616400000001</v>
      </c>
      <c r="I14" s="184">
        <f t="shared" ca="1" si="5"/>
        <v>246.34</v>
      </c>
      <c r="J14" s="181">
        <f t="shared" ca="1" si="6"/>
        <v>79.36</v>
      </c>
      <c r="K14" s="181">
        <f t="shared" ca="1" si="7"/>
        <v>0</v>
      </c>
      <c r="L14" s="181">
        <f t="shared" ca="1" si="8"/>
        <v>0</v>
      </c>
      <c r="M14" s="182">
        <f t="shared" ca="1" si="9"/>
        <v>325.7</v>
      </c>
      <c r="N14" s="180">
        <f t="shared" ca="1" si="10"/>
        <v>254.79633713233036</v>
      </c>
      <c r="O14" s="181">
        <f t="shared" ca="1" si="11"/>
        <v>82.084262867669636</v>
      </c>
      <c r="P14" s="181">
        <f t="shared" ca="1" si="12"/>
        <v>0</v>
      </c>
      <c r="Q14" s="181">
        <f t="shared" ca="1" si="13"/>
        <v>0</v>
      </c>
      <c r="R14" s="182">
        <f t="shared" ca="1" si="14"/>
        <v>336.88060000000002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336.88060000000002</v>
      </c>
      <c r="H15" s="183">
        <f t="shared" ca="1" si="2"/>
        <v>325.69616400000001</v>
      </c>
      <c r="I15" s="184">
        <f t="shared" ca="1" si="5"/>
        <v>246.34</v>
      </c>
      <c r="J15" s="181">
        <f t="shared" ca="1" si="6"/>
        <v>79.36</v>
      </c>
      <c r="K15" s="181">
        <f t="shared" ca="1" si="7"/>
        <v>0</v>
      </c>
      <c r="L15" s="181">
        <f t="shared" ca="1" si="8"/>
        <v>0</v>
      </c>
      <c r="M15" s="182">
        <f t="shared" ca="1" si="9"/>
        <v>325.7</v>
      </c>
      <c r="N15" s="180">
        <f t="shared" ca="1" si="10"/>
        <v>254.79633713233036</v>
      </c>
      <c r="O15" s="181">
        <f t="shared" ca="1" si="11"/>
        <v>82.084262867669636</v>
      </c>
      <c r="P15" s="181">
        <f t="shared" ca="1" si="12"/>
        <v>0</v>
      </c>
      <c r="Q15" s="181">
        <f t="shared" ca="1" si="13"/>
        <v>0</v>
      </c>
      <c r="R15" s="182">
        <f t="shared" ca="1" si="14"/>
        <v>336.88060000000002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336.88060000000002</v>
      </c>
      <c r="H16" s="183">
        <f t="shared" ca="1" si="2"/>
        <v>325.69616400000001</v>
      </c>
      <c r="I16" s="184">
        <f t="shared" ca="1" si="5"/>
        <v>246.34</v>
      </c>
      <c r="J16" s="181">
        <f t="shared" ca="1" si="6"/>
        <v>79.36</v>
      </c>
      <c r="K16" s="181">
        <f t="shared" ca="1" si="7"/>
        <v>0</v>
      </c>
      <c r="L16" s="181">
        <f t="shared" ca="1" si="8"/>
        <v>0</v>
      </c>
      <c r="M16" s="182">
        <f t="shared" ca="1" si="9"/>
        <v>325.7</v>
      </c>
      <c r="N16" s="180">
        <f t="shared" ca="1" si="10"/>
        <v>254.79633713233036</v>
      </c>
      <c r="O16" s="181">
        <f t="shared" ca="1" si="11"/>
        <v>82.084262867669636</v>
      </c>
      <c r="P16" s="181">
        <f t="shared" ca="1" si="12"/>
        <v>0</v>
      </c>
      <c r="Q16" s="181">
        <f t="shared" ca="1" si="13"/>
        <v>0</v>
      </c>
      <c r="R16" s="182">
        <f t="shared" ca="1" si="14"/>
        <v>336.88060000000002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336.88060000000002</v>
      </c>
      <c r="H17" s="183">
        <f t="shared" ca="1" si="2"/>
        <v>325.69616400000001</v>
      </c>
      <c r="I17" s="184">
        <f t="shared" ca="1" si="5"/>
        <v>246.34</v>
      </c>
      <c r="J17" s="181">
        <f t="shared" ca="1" si="6"/>
        <v>79.36</v>
      </c>
      <c r="K17" s="181">
        <f t="shared" ca="1" si="7"/>
        <v>0</v>
      </c>
      <c r="L17" s="181">
        <f t="shared" ca="1" si="8"/>
        <v>0</v>
      </c>
      <c r="M17" s="182">
        <f t="shared" ca="1" si="9"/>
        <v>325.7</v>
      </c>
      <c r="N17" s="180">
        <f t="shared" ca="1" si="10"/>
        <v>254.79633713233036</v>
      </c>
      <c r="O17" s="181">
        <f t="shared" ca="1" si="11"/>
        <v>82.084262867669636</v>
      </c>
      <c r="P17" s="181">
        <f t="shared" ca="1" si="12"/>
        <v>0</v>
      </c>
      <c r="Q17" s="181">
        <f t="shared" ca="1" si="13"/>
        <v>0</v>
      </c>
      <c r="R17" s="182">
        <f t="shared" ca="1" si="14"/>
        <v>336.88060000000002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336.88060000000002</v>
      </c>
      <c r="H18" s="183">
        <f t="shared" ca="1" si="2"/>
        <v>325.69616400000001</v>
      </c>
      <c r="I18" s="184">
        <f t="shared" ca="1" si="5"/>
        <v>246.34</v>
      </c>
      <c r="J18" s="181">
        <f t="shared" ca="1" si="6"/>
        <v>79.36</v>
      </c>
      <c r="K18" s="181">
        <f t="shared" ca="1" si="7"/>
        <v>0</v>
      </c>
      <c r="L18" s="181">
        <f t="shared" ca="1" si="8"/>
        <v>0</v>
      </c>
      <c r="M18" s="182">
        <f t="shared" ca="1" si="9"/>
        <v>325.7</v>
      </c>
      <c r="N18" s="180">
        <f t="shared" ca="1" si="10"/>
        <v>254.79633713233036</v>
      </c>
      <c r="O18" s="181">
        <f t="shared" ca="1" si="11"/>
        <v>82.084262867669636</v>
      </c>
      <c r="P18" s="181">
        <f t="shared" ca="1" si="12"/>
        <v>0</v>
      </c>
      <c r="Q18" s="181">
        <f t="shared" ca="1" si="13"/>
        <v>0</v>
      </c>
      <c r="R18" s="182">
        <f t="shared" ca="1" si="14"/>
        <v>336.88060000000002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336.88060000000002</v>
      </c>
      <c r="H19" s="183">
        <f t="shared" ca="1" si="2"/>
        <v>325.69616400000001</v>
      </c>
      <c r="I19" s="184">
        <f t="shared" ca="1" si="5"/>
        <v>246.34</v>
      </c>
      <c r="J19" s="181">
        <f t="shared" ca="1" si="6"/>
        <v>79.36</v>
      </c>
      <c r="K19" s="181">
        <f t="shared" ca="1" si="7"/>
        <v>0</v>
      </c>
      <c r="L19" s="181">
        <f t="shared" ca="1" si="8"/>
        <v>0</v>
      </c>
      <c r="M19" s="182">
        <f t="shared" ca="1" si="9"/>
        <v>325.7</v>
      </c>
      <c r="N19" s="180">
        <f t="shared" ca="1" si="10"/>
        <v>254.79633713233036</v>
      </c>
      <c r="O19" s="181">
        <f t="shared" ca="1" si="11"/>
        <v>82.084262867669636</v>
      </c>
      <c r="P19" s="181">
        <f t="shared" ca="1" si="12"/>
        <v>0</v>
      </c>
      <c r="Q19" s="181">
        <f t="shared" ca="1" si="13"/>
        <v>0</v>
      </c>
      <c r="R19" s="182">
        <f t="shared" ca="1" si="14"/>
        <v>336.88060000000002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336.88060000000002</v>
      </c>
      <c r="H20" s="183">
        <f t="shared" ca="1" si="2"/>
        <v>325.69616400000001</v>
      </c>
      <c r="I20" s="184">
        <f t="shared" ca="1" si="5"/>
        <v>246.34</v>
      </c>
      <c r="J20" s="181">
        <f t="shared" ca="1" si="6"/>
        <v>79.36</v>
      </c>
      <c r="K20" s="181">
        <f t="shared" ca="1" si="7"/>
        <v>0</v>
      </c>
      <c r="L20" s="181">
        <f t="shared" ca="1" si="8"/>
        <v>0</v>
      </c>
      <c r="M20" s="182">
        <f t="shared" ca="1" si="9"/>
        <v>325.7</v>
      </c>
      <c r="N20" s="180">
        <f t="shared" ca="1" si="10"/>
        <v>254.79633713233036</v>
      </c>
      <c r="O20" s="181">
        <f t="shared" ca="1" si="11"/>
        <v>82.084262867669636</v>
      </c>
      <c r="P20" s="181">
        <f t="shared" ca="1" si="12"/>
        <v>0</v>
      </c>
      <c r="Q20" s="181">
        <f t="shared" ca="1" si="13"/>
        <v>0</v>
      </c>
      <c r="R20" s="182">
        <f t="shared" ca="1" si="14"/>
        <v>336.88060000000002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336.88060000000002</v>
      </c>
      <c r="H21" s="183">
        <f t="shared" ca="1" si="2"/>
        <v>325.69616400000001</v>
      </c>
      <c r="I21" s="184">
        <f t="shared" ca="1" si="5"/>
        <v>246.34</v>
      </c>
      <c r="J21" s="181">
        <f t="shared" ca="1" si="6"/>
        <v>79.36</v>
      </c>
      <c r="K21" s="181">
        <f t="shared" ca="1" si="7"/>
        <v>0</v>
      </c>
      <c r="L21" s="181">
        <f t="shared" ca="1" si="8"/>
        <v>0</v>
      </c>
      <c r="M21" s="182">
        <f t="shared" ca="1" si="9"/>
        <v>325.7</v>
      </c>
      <c r="N21" s="180">
        <f t="shared" ca="1" si="10"/>
        <v>254.79633713233036</v>
      </c>
      <c r="O21" s="181">
        <f t="shared" ca="1" si="11"/>
        <v>82.084262867669636</v>
      </c>
      <c r="P21" s="181">
        <f t="shared" ca="1" si="12"/>
        <v>0</v>
      </c>
      <c r="Q21" s="181">
        <f t="shared" ca="1" si="13"/>
        <v>0</v>
      </c>
      <c r="R21" s="182">
        <f t="shared" ca="1" si="14"/>
        <v>336.88060000000002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341.56</v>
      </c>
      <c r="H22" s="183">
        <f t="shared" ca="1" si="2"/>
        <v>330.22020800000001</v>
      </c>
      <c r="I22" s="184">
        <f t="shared" ca="1" si="5"/>
        <v>246.34</v>
      </c>
      <c r="J22" s="181">
        <f t="shared" ca="1" si="6"/>
        <v>79.349999999999994</v>
      </c>
      <c r="K22" s="181">
        <f t="shared" ca="1" si="7"/>
        <v>4.5199999999999996</v>
      </c>
      <c r="L22" s="181">
        <f t="shared" ca="1" si="8"/>
        <v>0</v>
      </c>
      <c r="M22" s="182">
        <f t="shared" ca="1" si="9"/>
        <v>330.21</v>
      </c>
      <c r="N22" s="180">
        <f t="shared" ca="1" si="10"/>
        <v>254.80721480270134</v>
      </c>
      <c r="O22" s="181">
        <f t="shared" ca="1" si="11"/>
        <v>82.077423457799583</v>
      </c>
      <c r="P22" s="181">
        <f t="shared" ca="1" si="12"/>
        <v>4.6753617394991069</v>
      </c>
      <c r="Q22" s="181">
        <f t="shared" ca="1" si="13"/>
        <v>0</v>
      </c>
      <c r="R22" s="182">
        <f t="shared" ca="1" si="14"/>
        <v>341.56000000000006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341.56</v>
      </c>
      <c r="H23" s="183">
        <f t="shared" ca="1" si="2"/>
        <v>330.22020800000001</v>
      </c>
      <c r="I23" s="184">
        <f t="shared" ca="1" si="5"/>
        <v>246.34</v>
      </c>
      <c r="J23" s="181">
        <f t="shared" ca="1" si="6"/>
        <v>79.349999999999994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330.21</v>
      </c>
      <c r="N23" s="180">
        <f t="shared" ca="1" si="10"/>
        <v>254.80721480270134</v>
      </c>
      <c r="O23" s="181">
        <f t="shared" ca="1" si="11"/>
        <v>82.077423457799583</v>
      </c>
      <c r="P23" s="181">
        <f t="shared" ca="1" si="12"/>
        <v>4.6753617394991069</v>
      </c>
      <c r="Q23" s="181">
        <f t="shared" ca="1" si="13"/>
        <v>0</v>
      </c>
      <c r="R23" s="182">
        <f t="shared" ca="1" si="14"/>
        <v>341.56000000000006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341.56</v>
      </c>
      <c r="H24" s="183">
        <f t="shared" ca="1" si="2"/>
        <v>330.22020800000001</v>
      </c>
      <c r="I24" s="184">
        <f t="shared" ca="1" si="5"/>
        <v>246.34</v>
      </c>
      <c r="J24" s="181">
        <f t="shared" ca="1" si="6"/>
        <v>79.349999999999994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330.21</v>
      </c>
      <c r="N24" s="180">
        <f t="shared" ca="1" si="10"/>
        <v>254.80721480270134</v>
      </c>
      <c r="O24" s="181">
        <f t="shared" ca="1" si="11"/>
        <v>82.077423457799583</v>
      </c>
      <c r="P24" s="181">
        <f t="shared" ca="1" si="12"/>
        <v>4.6753617394991069</v>
      </c>
      <c r="Q24" s="181">
        <f t="shared" ca="1" si="13"/>
        <v>0</v>
      </c>
      <c r="R24" s="182">
        <f t="shared" ca="1" si="14"/>
        <v>341.56000000000006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341.56</v>
      </c>
      <c r="H25" s="183">
        <f t="shared" ca="1" si="2"/>
        <v>330.22020800000001</v>
      </c>
      <c r="I25" s="184">
        <f t="shared" ca="1" si="5"/>
        <v>246.34</v>
      </c>
      <c r="J25" s="181">
        <f t="shared" ca="1" si="6"/>
        <v>79.349999999999994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330.21</v>
      </c>
      <c r="N25" s="180">
        <f t="shared" ca="1" si="10"/>
        <v>254.80721480270134</v>
      </c>
      <c r="O25" s="181">
        <f t="shared" ca="1" si="11"/>
        <v>82.077423457799583</v>
      </c>
      <c r="P25" s="181">
        <f t="shared" ca="1" si="12"/>
        <v>4.6753617394991069</v>
      </c>
      <c r="Q25" s="181">
        <f t="shared" ca="1" si="13"/>
        <v>0</v>
      </c>
      <c r="R25" s="182">
        <f t="shared" ca="1" si="14"/>
        <v>341.56000000000006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341.56</v>
      </c>
      <c r="H26" s="183">
        <f t="shared" ca="1" si="2"/>
        <v>330.22020800000001</v>
      </c>
      <c r="I26" s="184">
        <f t="shared" ca="1" si="5"/>
        <v>246.34</v>
      </c>
      <c r="J26" s="181">
        <f t="shared" ca="1" si="6"/>
        <v>79.349999999999994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330.21</v>
      </c>
      <c r="N26" s="180">
        <f t="shared" ca="1" si="10"/>
        <v>254.80721480270134</v>
      </c>
      <c r="O26" s="181">
        <f t="shared" ca="1" si="11"/>
        <v>82.077423457799583</v>
      </c>
      <c r="P26" s="181">
        <f t="shared" ca="1" si="12"/>
        <v>4.6753617394991069</v>
      </c>
      <c r="Q26" s="181">
        <f t="shared" ca="1" si="13"/>
        <v>0</v>
      </c>
      <c r="R26" s="182">
        <f t="shared" ca="1" si="14"/>
        <v>341.56000000000006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</v>
      </c>
      <c r="H27" s="183">
        <f t="shared" ca="1" si="2"/>
        <v>330.22020800000001</v>
      </c>
      <c r="I27" s="184">
        <f t="shared" ca="1" si="5"/>
        <v>246.34</v>
      </c>
      <c r="J27" s="181">
        <f t="shared" ca="1" si="6"/>
        <v>79.349999999999994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330.21</v>
      </c>
      <c r="N27" s="180">
        <f t="shared" ca="1" si="10"/>
        <v>254.80721480270134</v>
      </c>
      <c r="O27" s="181">
        <f t="shared" ca="1" si="11"/>
        <v>82.077423457799583</v>
      </c>
      <c r="P27" s="181">
        <f t="shared" ca="1" si="12"/>
        <v>4.6753617394991069</v>
      </c>
      <c r="Q27" s="181">
        <f t="shared" ca="1" si="13"/>
        <v>0</v>
      </c>
      <c r="R27" s="182">
        <f t="shared" ca="1" si="14"/>
        <v>341.56000000000006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</v>
      </c>
      <c r="H28" s="183">
        <f t="shared" ca="1" si="2"/>
        <v>330.22020800000001</v>
      </c>
      <c r="I28" s="184">
        <f t="shared" ca="1" si="5"/>
        <v>246.34</v>
      </c>
      <c r="J28" s="181">
        <f t="shared" ca="1" si="6"/>
        <v>79.349999999999994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330.21</v>
      </c>
      <c r="N28" s="180">
        <f t="shared" ca="1" si="10"/>
        <v>254.80721480270134</v>
      </c>
      <c r="O28" s="181">
        <f t="shared" ca="1" si="11"/>
        <v>82.077423457799583</v>
      </c>
      <c r="P28" s="181">
        <f t="shared" ca="1" si="12"/>
        <v>4.6753617394991069</v>
      </c>
      <c r="Q28" s="181">
        <f t="shared" ca="1" si="13"/>
        <v>0</v>
      </c>
      <c r="R28" s="182">
        <f t="shared" ca="1" si="14"/>
        <v>341.56000000000006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</v>
      </c>
      <c r="H29" s="183">
        <f t="shared" ca="1" si="2"/>
        <v>330.22020800000001</v>
      </c>
      <c r="I29" s="184">
        <f t="shared" ca="1" si="5"/>
        <v>246.34</v>
      </c>
      <c r="J29" s="181">
        <f t="shared" ca="1" si="6"/>
        <v>79.349999999999994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330.21</v>
      </c>
      <c r="N29" s="180">
        <f t="shared" ca="1" si="10"/>
        <v>254.80721480270134</v>
      </c>
      <c r="O29" s="181">
        <f t="shared" ca="1" si="11"/>
        <v>82.077423457799583</v>
      </c>
      <c r="P29" s="181">
        <f t="shared" ca="1" si="12"/>
        <v>4.6753617394991069</v>
      </c>
      <c r="Q29" s="181">
        <f t="shared" ca="1" si="13"/>
        <v>0</v>
      </c>
      <c r="R29" s="182">
        <f t="shared" ca="1" si="14"/>
        <v>341.56000000000006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</v>
      </c>
      <c r="H30" s="183">
        <f t="shared" ca="1" si="2"/>
        <v>330.22020800000001</v>
      </c>
      <c r="I30" s="184">
        <f t="shared" ca="1" si="5"/>
        <v>246.34</v>
      </c>
      <c r="J30" s="181">
        <f t="shared" ca="1" si="6"/>
        <v>79.349999999999994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330.21</v>
      </c>
      <c r="N30" s="180">
        <f t="shared" ca="1" si="10"/>
        <v>254.80721480270134</v>
      </c>
      <c r="O30" s="181">
        <f t="shared" ca="1" si="11"/>
        <v>82.077423457799583</v>
      </c>
      <c r="P30" s="181">
        <f t="shared" ca="1" si="12"/>
        <v>4.6753617394991069</v>
      </c>
      <c r="Q30" s="181">
        <f t="shared" ca="1" si="13"/>
        <v>0</v>
      </c>
      <c r="R30" s="182">
        <f t="shared" ca="1" si="14"/>
        <v>341.56000000000006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</v>
      </c>
      <c r="H31" s="183">
        <f t="shared" ca="1" si="2"/>
        <v>330.22020800000001</v>
      </c>
      <c r="I31" s="184">
        <f t="shared" ca="1" si="5"/>
        <v>246.34</v>
      </c>
      <c r="J31" s="181">
        <f t="shared" ca="1" si="6"/>
        <v>79.349999999999994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330.21</v>
      </c>
      <c r="N31" s="180">
        <f t="shared" ca="1" si="10"/>
        <v>254.80721480270134</v>
      </c>
      <c r="O31" s="181">
        <f t="shared" ca="1" si="11"/>
        <v>82.077423457799583</v>
      </c>
      <c r="P31" s="181">
        <f t="shared" ca="1" si="12"/>
        <v>4.6753617394991069</v>
      </c>
      <c r="Q31" s="181">
        <f t="shared" ca="1" si="13"/>
        <v>0</v>
      </c>
      <c r="R31" s="182">
        <f t="shared" ca="1" si="14"/>
        <v>341.56000000000006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</v>
      </c>
      <c r="H32" s="183">
        <f t="shared" ca="1" si="2"/>
        <v>330.22020800000001</v>
      </c>
      <c r="I32" s="184">
        <f t="shared" ca="1" si="5"/>
        <v>246.34</v>
      </c>
      <c r="J32" s="181">
        <f t="shared" ca="1" si="6"/>
        <v>79.349999999999994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330.21</v>
      </c>
      <c r="N32" s="180">
        <f t="shared" ca="1" si="10"/>
        <v>254.80721480270134</v>
      </c>
      <c r="O32" s="181">
        <f t="shared" ca="1" si="11"/>
        <v>82.077423457799583</v>
      </c>
      <c r="P32" s="181">
        <f t="shared" ca="1" si="12"/>
        <v>4.6753617394991069</v>
      </c>
      <c r="Q32" s="181">
        <f t="shared" ca="1" si="13"/>
        <v>0</v>
      </c>
      <c r="R32" s="182">
        <f t="shared" ca="1" si="14"/>
        <v>341.56000000000006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</v>
      </c>
      <c r="H33" s="183">
        <f t="shared" ca="1" si="2"/>
        <v>330.22020800000001</v>
      </c>
      <c r="I33" s="184">
        <f t="shared" ca="1" si="5"/>
        <v>246.34</v>
      </c>
      <c r="J33" s="181">
        <f t="shared" ca="1" si="6"/>
        <v>79.349999999999994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330.21</v>
      </c>
      <c r="N33" s="180">
        <f t="shared" ca="1" si="10"/>
        <v>254.80721480270134</v>
      </c>
      <c r="O33" s="181">
        <f t="shared" ca="1" si="11"/>
        <v>82.077423457799583</v>
      </c>
      <c r="P33" s="181">
        <f t="shared" ca="1" si="12"/>
        <v>4.6753617394991069</v>
      </c>
      <c r="Q33" s="181">
        <f t="shared" ca="1" si="13"/>
        <v>0</v>
      </c>
      <c r="R33" s="182">
        <f t="shared" ca="1" si="14"/>
        <v>341.56000000000006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</v>
      </c>
      <c r="H34" s="183">
        <f t="shared" ca="1" si="2"/>
        <v>330.22020800000001</v>
      </c>
      <c r="I34" s="184">
        <f t="shared" ca="1" si="5"/>
        <v>246.34</v>
      </c>
      <c r="J34" s="181">
        <f t="shared" ca="1" si="6"/>
        <v>79.349999999999994</v>
      </c>
      <c r="K34" s="181">
        <f t="shared" ca="1" si="7"/>
        <v>4.5199999999999996</v>
      </c>
      <c r="L34" s="181">
        <f t="shared" ca="1" si="8"/>
        <v>0</v>
      </c>
      <c r="M34" s="182">
        <f t="shared" ca="1" si="9"/>
        <v>330.21</v>
      </c>
      <c r="N34" s="180">
        <f t="shared" ca="1" si="10"/>
        <v>254.80721480270134</v>
      </c>
      <c r="O34" s="181">
        <f t="shared" ca="1" si="11"/>
        <v>82.077423457799583</v>
      </c>
      <c r="P34" s="181">
        <f t="shared" ca="1" si="12"/>
        <v>4.6753617394991069</v>
      </c>
      <c r="Q34" s="181">
        <f t="shared" ca="1" si="13"/>
        <v>0</v>
      </c>
      <c r="R34" s="182">
        <f t="shared" ca="1" si="14"/>
        <v>341.56000000000006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</v>
      </c>
      <c r="H35" s="183">
        <f t="shared" ca="1" si="2"/>
        <v>330.22020800000001</v>
      </c>
      <c r="I35" s="184">
        <f t="shared" ca="1" si="5"/>
        <v>246.34</v>
      </c>
      <c r="J35" s="181">
        <f t="shared" ca="1" si="6"/>
        <v>79.349999999999994</v>
      </c>
      <c r="K35" s="181">
        <f t="shared" ca="1" si="7"/>
        <v>4.5199999999999996</v>
      </c>
      <c r="L35" s="181">
        <f t="shared" ca="1" si="8"/>
        <v>0</v>
      </c>
      <c r="M35" s="182">
        <f t="shared" ca="1" si="9"/>
        <v>330.21</v>
      </c>
      <c r="N35" s="180">
        <f t="shared" ca="1" si="10"/>
        <v>254.80721480270134</v>
      </c>
      <c r="O35" s="181">
        <f t="shared" ca="1" si="11"/>
        <v>82.077423457799583</v>
      </c>
      <c r="P35" s="181">
        <f t="shared" ca="1" si="12"/>
        <v>4.6753617394991069</v>
      </c>
      <c r="Q35" s="181">
        <f t="shared" ca="1" si="13"/>
        <v>0</v>
      </c>
      <c r="R35" s="182">
        <f t="shared" ca="1" si="14"/>
        <v>341.56000000000006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</v>
      </c>
      <c r="H36" s="183">
        <f t="shared" ca="1" si="2"/>
        <v>330.22020800000001</v>
      </c>
      <c r="I36" s="184">
        <f t="shared" ca="1" si="5"/>
        <v>246.34</v>
      </c>
      <c r="J36" s="181">
        <f t="shared" ca="1" si="6"/>
        <v>79.349999999999994</v>
      </c>
      <c r="K36" s="181">
        <f t="shared" ca="1" si="7"/>
        <v>4.5199999999999996</v>
      </c>
      <c r="L36" s="181">
        <f t="shared" ca="1" si="8"/>
        <v>0</v>
      </c>
      <c r="M36" s="182">
        <f t="shared" ca="1" si="9"/>
        <v>330.21</v>
      </c>
      <c r="N36" s="180">
        <f t="shared" ca="1" si="10"/>
        <v>254.80721480270134</v>
      </c>
      <c r="O36" s="181">
        <f t="shared" ca="1" si="11"/>
        <v>82.077423457799583</v>
      </c>
      <c r="P36" s="181">
        <f t="shared" ca="1" si="12"/>
        <v>4.6753617394991069</v>
      </c>
      <c r="Q36" s="181">
        <f t="shared" ca="1" si="13"/>
        <v>0</v>
      </c>
      <c r="R36" s="182">
        <f t="shared" ca="1" si="14"/>
        <v>341.56000000000006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313.97658799999999</v>
      </c>
      <c r="H37" s="183">
        <f t="shared" ca="1" si="2"/>
        <v>303.55256500000002</v>
      </c>
      <c r="I37" s="184">
        <f t="shared" ca="1" si="5"/>
        <v>254.02</v>
      </c>
      <c r="J37" s="181">
        <f t="shared" ca="1" si="6"/>
        <v>44.86</v>
      </c>
      <c r="K37" s="181">
        <f t="shared" ca="1" si="7"/>
        <v>4.67</v>
      </c>
      <c r="L37" s="181">
        <f t="shared" ca="1" si="8"/>
        <v>0</v>
      </c>
      <c r="M37" s="182">
        <f t="shared" ca="1" si="9"/>
        <v>303.55</v>
      </c>
      <c r="N37" s="180">
        <f t="shared" ca="1" si="10"/>
        <v>262.74529034346898</v>
      </c>
      <c r="O37" s="181">
        <f t="shared" ca="1" si="11"/>
        <v>46.400888610377208</v>
      </c>
      <c r="P37" s="181">
        <f t="shared" ca="1" si="12"/>
        <v>4.8304090461538465</v>
      </c>
      <c r="Q37" s="181">
        <f t="shared" ca="1" si="13"/>
        <v>0</v>
      </c>
      <c r="R37" s="182">
        <f t="shared" ca="1" si="14"/>
        <v>313.97658799999999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299.48309999999998</v>
      </c>
      <c r="H38" s="183">
        <f t="shared" ca="1" si="2"/>
        <v>289.54026099999999</v>
      </c>
      <c r="I38" s="184">
        <f t="shared" ca="1" si="5"/>
        <v>246.34</v>
      </c>
      <c r="J38" s="181">
        <f t="shared" ca="1" si="6"/>
        <v>38.67</v>
      </c>
      <c r="K38" s="181">
        <f t="shared" ca="1" si="7"/>
        <v>4.5199999999999996</v>
      </c>
      <c r="L38" s="181">
        <f t="shared" ca="1" si="8"/>
        <v>0</v>
      </c>
      <c r="M38" s="182">
        <f t="shared" ca="1" si="9"/>
        <v>289.52999999999997</v>
      </c>
      <c r="N38" s="180">
        <f t="shared" ca="1" si="10"/>
        <v>254.80836823127134</v>
      </c>
      <c r="O38" s="181">
        <f t="shared" ca="1" si="11"/>
        <v>39.999348865402546</v>
      </c>
      <c r="P38" s="181">
        <f t="shared" ca="1" si="12"/>
        <v>4.6753829033260788</v>
      </c>
      <c r="Q38" s="181">
        <f t="shared" ca="1" si="13"/>
        <v>0</v>
      </c>
      <c r="R38" s="182">
        <f t="shared" ca="1" si="14"/>
        <v>299.48309999999998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297.48309999999998</v>
      </c>
      <c r="H39" s="183">
        <f t="shared" ca="1" si="2"/>
        <v>287.60666099999997</v>
      </c>
      <c r="I39" s="184">
        <f t="shared" ca="1" si="5"/>
        <v>246.35</v>
      </c>
      <c r="J39" s="181">
        <f t="shared" ca="1" si="6"/>
        <v>36.74</v>
      </c>
      <c r="K39" s="181">
        <f t="shared" ca="1" si="7"/>
        <v>4.5199999999999996</v>
      </c>
      <c r="L39" s="181">
        <f t="shared" ca="1" si="8"/>
        <v>0</v>
      </c>
      <c r="M39" s="182">
        <f t="shared" ca="1" si="9"/>
        <v>287.60999999999996</v>
      </c>
      <c r="N39" s="180">
        <f t="shared" ca="1" si="10"/>
        <v>254.8067232884809</v>
      </c>
      <c r="O39" s="181">
        <f t="shared" ca="1" si="11"/>
        <v>38.001213775598899</v>
      </c>
      <c r="P39" s="181">
        <f t="shared" ca="1" si="12"/>
        <v>4.6751629359201683</v>
      </c>
      <c r="Q39" s="181">
        <f t="shared" ca="1" si="13"/>
        <v>0</v>
      </c>
      <c r="R39" s="182">
        <f t="shared" ca="1" si="14"/>
        <v>297.48309999999998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319.48309999999998</v>
      </c>
      <c r="H40" s="183">
        <f t="shared" ca="1" si="2"/>
        <v>308.876261</v>
      </c>
      <c r="I40" s="184">
        <f t="shared" ca="1" si="5"/>
        <v>246.35</v>
      </c>
      <c r="J40" s="181">
        <f t="shared" ca="1" si="6"/>
        <v>58.01</v>
      </c>
      <c r="K40" s="181">
        <f t="shared" ca="1" si="7"/>
        <v>4.5199999999999996</v>
      </c>
      <c r="L40" s="181">
        <f t="shared" ca="1" si="8"/>
        <v>0</v>
      </c>
      <c r="M40" s="182">
        <f t="shared" ca="1" si="9"/>
        <v>308.88</v>
      </c>
      <c r="N40" s="180">
        <f t="shared" ca="1" si="10"/>
        <v>254.80659701178448</v>
      </c>
      <c r="O40" s="181">
        <f t="shared" ca="1" si="11"/>
        <v>60.001342369204863</v>
      </c>
      <c r="P40" s="181">
        <f t="shared" ca="1" si="12"/>
        <v>4.6751606190106187</v>
      </c>
      <c r="Q40" s="181">
        <f t="shared" ca="1" si="13"/>
        <v>0</v>
      </c>
      <c r="R40" s="182">
        <f t="shared" ca="1" si="14"/>
        <v>319.48309999999998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</v>
      </c>
      <c r="H41" s="183">
        <f t="shared" ca="1" si="2"/>
        <v>330.22020800000001</v>
      </c>
      <c r="I41" s="184">
        <f t="shared" ca="1" si="5"/>
        <v>246.34</v>
      </c>
      <c r="J41" s="181">
        <f t="shared" ca="1" si="6"/>
        <v>79.349999999999994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330.21</v>
      </c>
      <c r="N41" s="180">
        <f t="shared" ca="1" si="10"/>
        <v>254.80721480270134</v>
      </c>
      <c r="O41" s="181">
        <f t="shared" ca="1" si="11"/>
        <v>82.077423457799583</v>
      </c>
      <c r="P41" s="181">
        <f t="shared" ca="1" si="12"/>
        <v>4.6753617394991069</v>
      </c>
      <c r="Q41" s="181">
        <f t="shared" ca="1" si="13"/>
        <v>0</v>
      </c>
      <c r="R41" s="182">
        <f t="shared" ca="1" si="14"/>
        <v>341.56000000000006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</v>
      </c>
      <c r="H42" s="183">
        <f t="shared" ca="1" si="2"/>
        <v>330.22020800000001</v>
      </c>
      <c r="I42" s="184">
        <f t="shared" ca="1" si="5"/>
        <v>246.34</v>
      </c>
      <c r="J42" s="181">
        <f t="shared" ca="1" si="6"/>
        <v>79.349999999999994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330.21</v>
      </c>
      <c r="N42" s="180">
        <f t="shared" ca="1" si="10"/>
        <v>254.80721480270134</v>
      </c>
      <c r="O42" s="181">
        <f t="shared" ca="1" si="11"/>
        <v>82.077423457799583</v>
      </c>
      <c r="P42" s="181">
        <f t="shared" ca="1" si="12"/>
        <v>4.6753617394991069</v>
      </c>
      <c r="Q42" s="181">
        <f t="shared" ca="1" si="13"/>
        <v>0</v>
      </c>
      <c r="R42" s="182">
        <f t="shared" ca="1" si="14"/>
        <v>341.56000000000006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</v>
      </c>
      <c r="H43" s="183">
        <f t="shared" ca="1" si="2"/>
        <v>330.22020800000001</v>
      </c>
      <c r="I43" s="184">
        <f t="shared" ca="1" si="5"/>
        <v>246.34</v>
      </c>
      <c r="J43" s="181">
        <f t="shared" ca="1" si="6"/>
        <v>79.349999999999994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330.21</v>
      </c>
      <c r="N43" s="180">
        <f t="shared" ca="1" si="10"/>
        <v>254.80721480270134</v>
      </c>
      <c r="O43" s="181">
        <f t="shared" ca="1" si="11"/>
        <v>82.077423457799583</v>
      </c>
      <c r="P43" s="181">
        <f t="shared" ca="1" si="12"/>
        <v>4.6753617394991069</v>
      </c>
      <c r="Q43" s="181">
        <f t="shared" ca="1" si="13"/>
        <v>0</v>
      </c>
      <c r="R43" s="182">
        <f t="shared" ca="1" si="14"/>
        <v>341.56000000000006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</v>
      </c>
      <c r="H44" s="183">
        <f t="shared" ca="1" si="2"/>
        <v>330.22020800000001</v>
      </c>
      <c r="I44" s="184">
        <f t="shared" ca="1" si="5"/>
        <v>246.34</v>
      </c>
      <c r="J44" s="181">
        <f t="shared" ca="1" si="6"/>
        <v>79.349999999999994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330.21</v>
      </c>
      <c r="N44" s="180">
        <f t="shared" ca="1" si="10"/>
        <v>254.80721480270134</v>
      </c>
      <c r="O44" s="181">
        <f t="shared" ca="1" si="11"/>
        <v>82.077423457799583</v>
      </c>
      <c r="P44" s="181">
        <f t="shared" ca="1" si="12"/>
        <v>4.6753617394991069</v>
      </c>
      <c r="Q44" s="181">
        <f t="shared" ca="1" si="13"/>
        <v>0</v>
      </c>
      <c r="R44" s="182">
        <f t="shared" ca="1" si="14"/>
        <v>341.56000000000006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</v>
      </c>
      <c r="H45" s="183">
        <f t="shared" ca="1" si="2"/>
        <v>330.22020800000001</v>
      </c>
      <c r="I45" s="184">
        <f t="shared" ca="1" si="5"/>
        <v>246.34</v>
      </c>
      <c r="J45" s="181">
        <f t="shared" ca="1" si="6"/>
        <v>79.349999999999994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330.21</v>
      </c>
      <c r="N45" s="180">
        <f t="shared" ca="1" si="10"/>
        <v>254.80721480270134</v>
      </c>
      <c r="O45" s="181">
        <f t="shared" ca="1" si="11"/>
        <v>82.077423457799583</v>
      </c>
      <c r="P45" s="181">
        <f t="shared" ca="1" si="12"/>
        <v>4.6753617394991069</v>
      </c>
      <c r="Q45" s="181">
        <f t="shared" ca="1" si="13"/>
        <v>0</v>
      </c>
      <c r="R45" s="182">
        <f t="shared" ca="1" si="14"/>
        <v>341.56000000000006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</v>
      </c>
      <c r="H46" s="183">
        <f t="shared" ca="1" si="2"/>
        <v>330.22020800000001</v>
      </c>
      <c r="I46" s="184">
        <f t="shared" ca="1" si="5"/>
        <v>246.34</v>
      </c>
      <c r="J46" s="181">
        <f t="shared" ca="1" si="6"/>
        <v>79.349999999999994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330.21</v>
      </c>
      <c r="N46" s="180">
        <f t="shared" ca="1" si="10"/>
        <v>254.80721480270134</v>
      </c>
      <c r="O46" s="181">
        <f t="shared" ca="1" si="11"/>
        <v>82.077423457799583</v>
      </c>
      <c r="P46" s="181">
        <f t="shared" ca="1" si="12"/>
        <v>4.6753617394991069</v>
      </c>
      <c r="Q46" s="181">
        <f t="shared" ca="1" si="13"/>
        <v>0</v>
      </c>
      <c r="R46" s="182">
        <f t="shared" ca="1" si="14"/>
        <v>341.56000000000006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</v>
      </c>
      <c r="H47" s="183">
        <f t="shared" ca="1" si="2"/>
        <v>330.22020800000001</v>
      </c>
      <c r="I47" s="184">
        <f t="shared" ca="1" si="5"/>
        <v>246.34</v>
      </c>
      <c r="J47" s="181">
        <f t="shared" ca="1" si="6"/>
        <v>79.349999999999994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330.21</v>
      </c>
      <c r="N47" s="180">
        <f t="shared" ca="1" si="10"/>
        <v>254.80721480270134</v>
      </c>
      <c r="O47" s="181">
        <f t="shared" ca="1" si="11"/>
        <v>82.077423457799583</v>
      </c>
      <c r="P47" s="181">
        <f t="shared" ca="1" si="12"/>
        <v>4.6753617394991069</v>
      </c>
      <c r="Q47" s="181">
        <f t="shared" ca="1" si="13"/>
        <v>0</v>
      </c>
      <c r="R47" s="182">
        <f t="shared" ca="1" si="14"/>
        <v>341.56000000000006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</v>
      </c>
      <c r="H48" s="183">
        <f t="shared" ca="1" si="2"/>
        <v>330.22020800000001</v>
      </c>
      <c r="I48" s="184">
        <f t="shared" ca="1" si="5"/>
        <v>246.34</v>
      </c>
      <c r="J48" s="181">
        <f t="shared" ca="1" si="6"/>
        <v>79.349999999999994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330.21</v>
      </c>
      <c r="N48" s="180">
        <f t="shared" ca="1" si="10"/>
        <v>254.80721480270134</v>
      </c>
      <c r="O48" s="181">
        <f t="shared" ca="1" si="11"/>
        <v>82.077423457799583</v>
      </c>
      <c r="P48" s="181">
        <f t="shared" ca="1" si="12"/>
        <v>4.6753617394991069</v>
      </c>
      <c r="Q48" s="181">
        <f t="shared" ca="1" si="13"/>
        <v>0</v>
      </c>
      <c r="R48" s="182">
        <f t="shared" ca="1" si="14"/>
        <v>341.56000000000006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</v>
      </c>
      <c r="H49" s="183">
        <f t="shared" ca="1" si="2"/>
        <v>330.22020800000001</v>
      </c>
      <c r="I49" s="184">
        <f t="shared" ca="1" si="5"/>
        <v>246.34</v>
      </c>
      <c r="J49" s="181">
        <f t="shared" ca="1" si="6"/>
        <v>79.349999999999994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330.21</v>
      </c>
      <c r="N49" s="180">
        <f t="shared" ca="1" si="10"/>
        <v>254.80721480270134</v>
      </c>
      <c r="O49" s="181">
        <f t="shared" ca="1" si="11"/>
        <v>82.077423457799583</v>
      </c>
      <c r="P49" s="181">
        <f t="shared" ca="1" si="12"/>
        <v>4.6753617394991069</v>
      </c>
      <c r="Q49" s="181">
        <f t="shared" ca="1" si="13"/>
        <v>0</v>
      </c>
      <c r="R49" s="182">
        <f t="shared" ca="1" si="14"/>
        <v>341.56000000000006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</v>
      </c>
      <c r="H50" s="183">
        <f t="shared" ca="1" si="2"/>
        <v>330.22020800000001</v>
      </c>
      <c r="I50" s="184">
        <f t="shared" ca="1" si="5"/>
        <v>246.34</v>
      </c>
      <c r="J50" s="181">
        <f t="shared" ca="1" si="6"/>
        <v>79.349999999999994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330.21</v>
      </c>
      <c r="N50" s="180">
        <f t="shared" ca="1" si="10"/>
        <v>254.80721480270134</v>
      </c>
      <c r="O50" s="181">
        <f t="shared" ca="1" si="11"/>
        <v>82.077423457799583</v>
      </c>
      <c r="P50" s="181">
        <f t="shared" ca="1" si="12"/>
        <v>4.6753617394991069</v>
      </c>
      <c r="Q50" s="181">
        <f t="shared" ca="1" si="13"/>
        <v>0</v>
      </c>
      <c r="R50" s="182">
        <f t="shared" ca="1" si="14"/>
        <v>341.56000000000006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341.56</v>
      </c>
      <c r="H51" s="183">
        <f t="shared" ca="1" si="2"/>
        <v>330.22020800000001</v>
      </c>
      <c r="I51" s="184">
        <f t="shared" ca="1" si="5"/>
        <v>246.34</v>
      </c>
      <c r="J51" s="181">
        <f t="shared" ca="1" si="6"/>
        <v>79.349999999999994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330.21</v>
      </c>
      <c r="N51" s="180">
        <f t="shared" ca="1" si="10"/>
        <v>254.80721480270134</v>
      </c>
      <c r="O51" s="181">
        <f t="shared" ca="1" si="11"/>
        <v>82.077423457799583</v>
      </c>
      <c r="P51" s="181">
        <f t="shared" ca="1" si="12"/>
        <v>4.6753617394991069</v>
      </c>
      <c r="Q51" s="181">
        <f t="shared" ca="1" si="13"/>
        <v>0</v>
      </c>
      <c r="R51" s="182">
        <f t="shared" ca="1" si="14"/>
        <v>341.56000000000006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341.56</v>
      </c>
      <c r="H52" s="183">
        <f t="shared" ca="1" si="2"/>
        <v>330.22020800000001</v>
      </c>
      <c r="I52" s="184">
        <f t="shared" ca="1" si="5"/>
        <v>246.34</v>
      </c>
      <c r="J52" s="181">
        <f t="shared" ca="1" si="6"/>
        <v>79.349999999999994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330.21</v>
      </c>
      <c r="N52" s="180">
        <f t="shared" ca="1" si="10"/>
        <v>254.80721480270134</v>
      </c>
      <c r="O52" s="181">
        <f t="shared" ca="1" si="11"/>
        <v>82.077423457799583</v>
      </c>
      <c r="P52" s="181">
        <f t="shared" ca="1" si="12"/>
        <v>4.6753617394991069</v>
      </c>
      <c r="Q52" s="181">
        <f t="shared" ca="1" si="13"/>
        <v>0</v>
      </c>
      <c r="R52" s="182">
        <f t="shared" ca="1" si="14"/>
        <v>341.56000000000006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341.56</v>
      </c>
      <c r="H53" s="183">
        <f t="shared" ca="1" si="2"/>
        <v>330.22020800000001</v>
      </c>
      <c r="I53" s="184">
        <f t="shared" ca="1" si="5"/>
        <v>246.34</v>
      </c>
      <c r="J53" s="181">
        <f t="shared" ca="1" si="6"/>
        <v>79.349999999999994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330.21</v>
      </c>
      <c r="N53" s="180">
        <f t="shared" ca="1" si="10"/>
        <v>254.80721480270134</v>
      </c>
      <c r="O53" s="181">
        <f t="shared" ca="1" si="11"/>
        <v>82.077423457799583</v>
      </c>
      <c r="P53" s="181">
        <f t="shared" ca="1" si="12"/>
        <v>4.6753617394991069</v>
      </c>
      <c r="Q53" s="181">
        <f t="shared" ca="1" si="13"/>
        <v>0</v>
      </c>
      <c r="R53" s="182">
        <f t="shared" ca="1" si="14"/>
        <v>341.56000000000006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341.56</v>
      </c>
      <c r="H54" s="183">
        <f t="shared" ca="1" si="2"/>
        <v>330.22020800000001</v>
      </c>
      <c r="I54" s="184">
        <f t="shared" ca="1" si="5"/>
        <v>246.34</v>
      </c>
      <c r="J54" s="181">
        <f t="shared" ca="1" si="6"/>
        <v>79.349999999999994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330.21</v>
      </c>
      <c r="N54" s="180">
        <f t="shared" ca="1" si="10"/>
        <v>254.80721480270134</v>
      </c>
      <c r="O54" s="181">
        <f t="shared" ca="1" si="11"/>
        <v>82.077423457799583</v>
      </c>
      <c r="P54" s="181">
        <f t="shared" ca="1" si="12"/>
        <v>4.6753617394991069</v>
      </c>
      <c r="Q54" s="181">
        <f t="shared" ca="1" si="13"/>
        <v>0</v>
      </c>
      <c r="R54" s="182">
        <f t="shared" ca="1" si="14"/>
        <v>341.56000000000006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336.88060000000002</v>
      </c>
      <c r="H55" s="183">
        <f t="shared" ca="1" si="2"/>
        <v>325.69616400000001</v>
      </c>
      <c r="I55" s="184">
        <f t="shared" ca="1" si="5"/>
        <v>246.34</v>
      </c>
      <c r="J55" s="181">
        <f t="shared" ca="1" si="6"/>
        <v>79.36</v>
      </c>
      <c r="K55" s="181">
        <f t="shared" ca="1" si="7"/>
        <v>0</v>
      </c>
      <c r="L55" s="181">
        <f t="shared" ca="1" si="8"/>
        <v>0</v>
      </c>
      <c r="M55" s="182">
        <f t="shared" ca="1" si="9"/>
        <v>325.7</v>
      </c>
      <c r="N55" s="180">
        <f t="shared" ca="1" si="10"/>
        <v>254.79633713233036</v>
      </c>
      <c r="O55" s="181">
        <f t="shared" ca="1" si="11"/>
        <v>82.084262867669636</v>
      </c>
      <c r="P55" s="181">
        <f t="shared" ca="1" si="12"/>
        <v>0</v>
      </c>
      <c r="Q55" s="181">
        <f t="shared" ca="1" si="13"/>
        <v>0</v>
      </c>
      <c r="R55" s="182">
        <f t="shared" ca="1" si="14"/>
        <v>336.88060000000002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336.88060000000002</v>
      </c>
      <c r="H56" s="183">
        <f t="shared" ca="1" si="2"/>
        <v>325.69616400000001</v>
      </c>
      <c r="I56" s="184">
        <f t="shared" ca="1" si="5"/>
        <v>246.34</v>
      </c>
      <c r="J56" s="181">
        <f t="shared" ca="1" si="6"/>
        <v>79.36</v>
      </c>
      <c r="K56" s="181">
        <f t="shared" ca="1" si="7"/>
        <v>0</v>
      </c>
      <c r="L56" s="181">
        <f t="shared" ca="1" si="8"/>
        <v>0</v>
      </c>
      <c r="M56" s="182">
        <f t="shared" ca="1" si="9"/>
        <v>325.7</v>
      </c>
      <c r="N56" s="180">
        <f t="shared" ca="1" si="10"/>
        <v>254.79633713233036</v>
      </c>
      <c r="O56" s="181">
        <f t="shared" ca="1" si="11"/>
        <v>82.084262867669636</v>
      </c>
      <c r="P56" s="181">
        <f t="shared" ca="1" si="12"/>
        <v>0</v>
      </c>
      <c r="Q56" s="181">
        <f t="shared" ca="1" si="13"/>
        <v>0</v>
      </c>
      <c r="R56" s="182">
        <f t="shared" ca="1" si="14"/>
        <v>336.88060000000002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336.88060000000002</v>
      </c>
      <c r="H57" s="183">
        <f t="shared" ca="1" si="2"/>
        <v>325.69616400000001</v>
      </c>
      <c r="I57" s="184">
        <f t="shared" ca="1" si="5"/>
        <v>246.34</v>
      </c>
      <c r="J57" s="181">
        <f t="shared" ca="1" si="6"/>
        <v>79.36</v>
      </c>
      <c r="K57" s="181">
        <f t="shared" ca="1" si="7"/>
        <v>0</v>
      </c>
      <c r="L57" s="181">
        <f t="shared" ca="1" si="8"/>
        <v>0</v>
      </c>
      <c r="M57" s="182">
        <f t="shared" ca="1" si="9"/>
        <v>325.7</v>
      </c>
      <c r="N57" s="180">
        <f t="shared" ca="1" si="10"/>
        <v>254.79633713233036</v>
      </c>
      <c r="O57" s="181">
        <f t="shared" ca="1" si="11"/>
        <v>82.084262867669636</v>
      </c>
      <c r="P57" s="181">
        <f t="shared" ca="1" si="12"/>
        <v>0</v>
      </c>
      <c r="Q57" s="181">
        <f t="shared" ca="1" si="13"/>
        <v>0</v>
      </c>
      <c r="R57" s="182">
        <f t="shared" ca="1" si="14"/>
        <v>336.88060000000002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341.56</v>
      </c>
      <c r="H58" s="183">
        <f t="shared" ca="1" si="2"/>
        <v>330.22020800000001</v>
      </c>
      <c r="I58" s="184">
        <f t="shared" ca="1" si="5"/>
        <v>246.34</v>
      </c>
      <c r="J58" s="181">
        <f t="shared" ca="1" si="6"/>
        <v>79.349999999999994</v>
      </c>
      <c r="K58" s="181">
        <f t="shared" ca="1" si="7"/>
        <v>4.5199999999999996</v>
      </c>
      <c r="L58" s="181">
        <f t="shared" ca="1" si="8"/>
        <v>0</v>
      </c>
      <c r="M58" s="182">
        <f t="shared" ca="1" si="9"/>
        <v>330.21</v>
      </c>
      <c r="N58" s="180">
        <f t="shared" ca="1" si="10"/>
        <v>254.80721480270134</v>
      </c>
      <c r="O58" s="181">
        <f t="shared" ca="1" si="11"/>
        <v>82.077423457799583</v>
      </c>
      <c r="P58" s="181">
        <f t="shared" ca="1" si="12"/>
        <v>4.6753617394991069</v>
      </c>
      <c r="Q58" s="181">
        <f t="shared" ca="1" si="13"/>
        <v>0</v>
      </c>
      <c r="R58" s="182">
        <f t="shared" ca="1" si="14"/>
        <v>341.56000000000006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341.56</v>
      </c>
      <c r="H59" s="183">
        <f t="shared" ca="1" si="2"/>
        <v>330.22020800000001</v>
      </c>
      <c r="I59" s="184">
        <f t="shared" ca="1" si="5"/>
        <v>246.34</v>
      </c>
      <c r="J59" s="181">
        <f t="shared" ca="1" si="6"/>
        <v>79.349999999999994</v>
      </c>
      <c r="K59" s="181">
        <f t="shared" ca="1" si="7"/>
        <v>4.5199999999999996</v>
      </c>
      <c r="L59" s="181">
        <f t="shared" ca="1" si="8"/>
        <v>0</v>
      </c>
      <c r="M59" s="182">
        <f t="shared" ca="1" si="9"/>
        <v>330.21</v>
      </c>
      <c r="N59" s="180">
        <f t="shared" ca="1" si="10"/>
        <v>254.80721480270134</v>
      </c>
      <c r="O59" s="181">
        <f t="shared" ca="1" si="11"/>
        <v>82.077423457799583</v>
      </c>
      <c r="P59" s="181">
        <f t="shared" ca="1" si="12"/>
        <v>4.6753617394991069</v>
      </c>
      <c r="Q59" s="181">
        <f t="shared" ca="1" si="13"/>
        <v>0</v>
      </c>
      <c r="R59" s="182">
        <f t="shared" ca="1" si="14"/>
        <v>341.56000000000006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341.56</v>
      </c>
      <c r="H60" s="183">
        <f t="shared" ca="1" si="2"/>
        <v>330.22020800000001</v>
      </c>
      <c r="I60" s="184">
        <f t="shared" ca="1" si="5"/>
        <v>246.34</v>
      </c>
      <c r="J60" s="181">
        <f t="shared" ca="1" si="6"/>
        <v>79.349999999999994</v>
      </c>
      <c r="K60" s="181">
        <f t="shared" ca="1" si="7"/>
        <v>4.5199999999999996</v>
      </c>
      <c r="L60" s="181">
        <f t="shared" ca="1" si="8"/>
        <v>0</v>
      </c>
      <c r="M60" s="182">
        <f t="shared" ca="1" si="9"/>
        <v>330.21</v>
      </c>
      <c r="N60" s="180">
        <f t="shared" ca="1" si="10"/>
        <v>254.80721480270134</v>
      </c>
      <c r="O60" s="181">
        <f t="shared" ca="1" si="11"/>
        <v>82.077423457799583</v>
      </c>
      <c r="P60" s="181">
        <f t="shared" ca="1" si="12"/>
        <v>4.6753617394991069</v>
      </c>
      <c r="Q60" s="181">
        <f t="shared" ca="1" si="13"/>
        <v>0</v>
      </c>
      <c r="R60" s="182">
        <f t="shared" ca="1" si="14"/>
        <v>341.56000000000006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341.56</v>
      </c>
      <c r="H61" s="183">
        <f t="shared" ca="1" si="2"/>
        <v>330.22020800000001</v>
      </c>
      <c r="I61" s="184">
        <f t="shared" ca="1" si="5"/>
        <v>246.34</v>
      </c>
      <c r="J61" s="181">
        <f t="shared" ca="1" si="6"/>
        <v>79.349999999999994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330.21</v>
      </c>
      <c r="N61" s="180">
        <f t="shared" ca="1" si="10"/>
        <v>254.80721480270134</v>
      </c>
      <c r="O61" s="181">
        <f t="shared" ca="1" si="11"/>
        <v>82.077423457799583</v>
      </c>
      <c r="P61" s="181">
        <f t="shared" ca="1" si="12"/>
        <v>4.6753617394991069</v>
      </c>
      <c r="Q61" s="181">
        <f t="shared" ca="1" si="13"/>
        <v>0</v>
      </c>
      <c r="R61" s="182">
        <f t="shared" ca="1" si="14"/>
        <v>341.56000000000006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341.56</v>
      </c>
      <c r="H62" s="183">
        <f t="shared" ca="1" si="2"/>
        <v>330.22020800000001</v>
      </c>
      <c r="I62" s="184">
        <f t="shared" ca="1" si="5"/>
        <v>246.34</v>
      </c>
      <c r="J62" s="181">
        <f t="shared" ca="1" si="6"/>
        <v>79.349999999999994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330.21</v>
      </c>
      <c r="N62" s="180">
        <f t="shared" ca="1" si="10"/>
        <v>254.80721480270134</v>
      </c>
      <c r="O62" s="181">
        <f t="shared" ca="1" si="11"/>
        <v>82.077423457799583</v>
      </c>
      <c r="P62" s="181">
        <f t="shared" ca="1" si="12"/>
        <v>4.6753617394991069</v>
      </c>
      <c r="Q62" s="181">
        <f t="shared" ca="1" si="13"/>
        <v>0</v>
      </c>
      <c r="R62" s="182">
        <f t="shared" ca="1" si="14"/>
        <v>341.56000000000006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</v>
      </c>
      <c r="H63" s="183">
        <f t="shared" ca="1" si="2"/>
        <v>330.22020800000001</v>
      </c>
      <c r="I63" s="184">
        <f t="shared" ca="1" si="5"/>
        <v>246.34</v>
      </c>
      <c r="J63" s="181">
        <f t="shared" ca="1" si="6"/>
        <v>79.349999999999994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330.21</v>
      </c>
      <c r="N63" s="180">
        <f t="shared" ca="1" si="10"/>
        <v>254.80721480270134</v>
      </c>
      <c r="O63" s="181">
        <f t="shared" ca="1" si="11"/>
        <v>82.077423457799583</v>
      </c>
      <c r="P63" s="181">
        <f t="shared" ca="1" si="12"/>
        <v>4.6753617394991069</v>
      </c>
      <c r="Q63" s="181">
        <f t="shared" ca="1" si="13"/>
        <v>0</v>
      </c>
      <c r="R63" s="182">
        <f t="shared" ca="1" si="14"/>
        <v>341.56000000000006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</v>
      </c>
      <c r="H64" s="183">
        <f t="shared" ca="1" si="2"/>
        <v>330.22020800000001</v>
      </c>
      <c r="I64" s="184">
        <f t="shared" ca="1" si="5"/>
        <v>246.34</v>
      </c>
      <c r="J64" s="181">
        <f t="shared" ca="1" si="6"/>
        <v>79.349999999999994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330.21</v>
      </c>
      <c r="N64" s="180">
        <f t="shared" ca="1" si="10"/>
        <v>254.80721480270134</v>
      </c>
      <c r="O64" s="181">
        <f t="shared" ca="1" si="11"/>
        <v>82.077423457799583</v>
      </c>
      <c r="P64" s="181">
        <f t="shared" ca="1" si="12"/>
        <v>4.6753617394991069</v>
      </c>
      <c r="Q64" s="181">
        <f t="shared" ca="1" si="13"/>
        <v>0</v>
      </c>
      <c r="R64" s="182">
        <f t="shared" ca="1" si="14"/>
        <v>341.56000000000006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</v>
      </c>
      <c r="H65" s="183">
        <f t="shared" ca="1" si="2"/>
        <v>330.22020800000001</v>
      </c>
      <c r="I65" s="184">
        <f t="shared" ca="1" si="5"/>
        <v>246.34</v>
      </c>
      <c r="J65" s="181">
        <f t="shared" ca="1" si="6"/>
        <v>79.349999999999994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330.21</v>
      </c>
      <c r="N65" s="180">
        <f t="shared" ca="1" si="10"/>
        <v>254.80721480270134</v>
      </c>
      <c r="O65" s="181">
        <f t="shared" ca="1" si="11"/>
        <v>82.077423457799583</v>
      </c>
      <c r="P65" s="181">
        <f t="shared" ca="1" si="12"/>
        <v>4.6753617394991069</v>
      </c>
      <c r="Q65" s="181">
        <f t="shared" ca="1" si="13"/>
        <v>0</v>
      </c>
      <c r="R65" s="182">
        <f t="shared" ca="1" si="14"/>
        <v>341.56000000000006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</v>
      </c>
      <c r="H66" s="183">
        <f t="shared" ca="1" si="2"/>
        <v>330.22020800000001</v>
      </c>
      <c r="I66" s="184">
        <f t="shared" ca="1" si="5"/>
        <v>246.34</v>
      </c>
      <c r="J66" s="181">
        <f t="shared" ca="1" si="6"/>
        <v>79.349999999999994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330.21</v>
      </c>
      <c r="N66" s="180">
        <f t="shared" ca="1" si="10"/>
        <v>254.80721480270134</v>
      </c>
      <c r="O66" s="181">
        <f t="shared" ca="1" si="11"/>
        <v>82.077423457799583</v>
      </c>
      <c r="P66" s="181">
        <f t="shared" ca="1" si="12"/>
        <v>4.6753617394991069</v>
      </c>
      <c r="Q66" s="181">
        <f t="shared" ca="1" si="13"/>
        <v>0</v>
      </c>
      <c r="R66" s="182">
        <f t="shared" ca="1" si="14"/>
        <v>341.56000000000006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</v>
      </c>
      <c r="H67" s="183">
        <f t="shared" ref="H67:H98" ca="1" si="17">INDIRECT("ISGS_Delhi_pp!" &amp; $V$3 &amp; X67)</f>
        <v>330.22020800000001</v>
      </c>
      <c r="I67" s="184">
        <f t="shared" ca="1" si="5"/>
        <v>246.34</v>
      </c>
      <c r="J67" s="181">
        <f t="shared" ca="1" si="6"/>
        <v>79.349999999999994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330.21</v>
      </c>
      <c r="N67" s="180">
        <f t="shared" ca="1" si="10"/>
        <v>254.80721480270134</v>
      </c>
      <c r="O67" s="181">
        <f t="shared" ca="1" si="11"/>
        <v>82.077423457799583</v>
      </c>
      <c r="P67" s="181">
        <f t="shared" ca="1" si="12"/>
        <v>4.6753617394991069</v>
      </c>
      <c r="Q67" s="181">
        <f t="shared" ca="1" si="13"/>
        <v>0</v>
      </c>
      <c r="R67" s="182">
        <f t="shared" ca="1" si="14"/>
        <v>341.56000000000006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</v>
      </c>
      <c r="H68" s="183">
        <f t="shared" ca="1" si="17"/>
        <v>330.22020800000001</v>
      </c>
      <c r="I68" s="184">
        <f t="shared" ref="I68:I98" ca="1" si="20">INDIRECT("BRPL_EOD!" &amp; $V$3 &amp; X68)</f>
        <v>246.34</v>
      </c>
      <c r="J68" s="181">
        <f t="shared" ref="J68:J98" ca="1" si="21">INDIRECT("BYPL_EOD!" &amp; $V$3 &amp; X68)</f>
        <v>79.349999999999994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330.21</v>
      </c>
      <c r="N68" s="180">
        <f t="shared" ref="N68:N98" ca="1" si="25">INDIRECT("BRPL_ISGS_exbus!" &amp; $V$3 &amp; X68)</f>
        <v>254.80721480270134</v>
      </c>
      <c r="O68" s="181">
        <f t="shared" ref="O68:O98" ca="1" si="26">INDIRECT("BYPL_ISGS_exbus!" &amp; $V$3 &amp; X68)</f>
        <v>82.077423457799583</v>
      </c>
      <c r="P68" s="181">
        <f t="shared" ref="P68:P98" ca="1" si="27">INDIRECT("TPDDL_ISGS_exbus!" &amp; $V$3 &amp; X68)</f>
        <v>4.6753617394991069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341.56000000000006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</v>
      </c>
      <c r="H69" s="183">
        <f t="shared" ca="1" si="17"/>
        <v>330.22020800000001</v>
      </c>
      <c r="I69" s="184">
        <f t="shared" ca="1" si="20"/>
        <v>246.34</v>
      </c>
      <c r="J69" s="181">
        <f t="shared" ca="1" si="21"/>
        <v>79.349999999999994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330.21</v>
      </c>
      <c r="N69" s="180">
        <f t="shared" ca="1" si="25"/>
        <v>254.80721480270134</v>
      </c>
      <c r="O69" s="181">
        <f t="shared" ca="1" si="26"/>
        <v>82.077423457799583</v>
      </c>
      <c r="P69" s="181">
        <f t="shared" ca="1" si="27"/>
        <v>4.6753617394991069</v>
      </c>
      <c r="Q69" s="181">
        <f t="shared" ca="1" si="28"/>
        <v>0</v>
      </c>
      <c r="R69" s="182">
        <f t="shared" ca="1" si="29"/>
        <v>341.56000000000006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</v>
      </c>
      <c r="H70" s="183">
        <f t="shared" ca="1" si="17"/>
        <v>330.22020800000001</v>
      </c>
      <c r="I70" s="184">
        <f t="shared" ca="1" si="20"/>
        <v>246.34</v>
      </c>
      <c r="J70" s="181">
        <f t="shared" ca="1" si="21"/>
        <v>79.349999999999994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330.21</v>
      </c>
      <c r="N70" s="180">
        <f t="shared" ca="1" si="25"/>
        <v>254.80721480270134</v>
      </c>
      <c r="O70" s="181">
        <f t="shared" ca="1" si="26"/>
        <v>82.077423457799583</v>
      </c>
      <c r="P70" s="181">
        <f t="shared" ca="1" si="27"/>
        <v>4.6753617394991069</v>
      </c>
      <c r="Q70" s="181">
        <f t="shared" ca="1" si="28"/>
        <v>0</v>
      </c>
      <c r="R70" s="182">
        <f t="shared" ca="1" si="29"/>
        <v>341.56000000000006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</v>
      </c>
      <c r="H71" s="183">
        <f t="shared" ca="1" si="17"/>
        <v>330.22020800000001</v>
      </c>
      <c r="I71" s="184">
        <f t="shared" ca="1" si="20"/>
        <v>246.34</v>
      </c>
      <c r="J71" s="181">
        <f t="shared" ca="1" si="21"/>
        <v>79.349999999999994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330.21</v>
      </c>
      <c r="N71" s="180">
        <f t="shared" ca="1" si="25"/>
        <v>254.80721480270134</v>
      </c>
      <c r="O71" s="181">
        <f t="shared" ca="1" si="26"/>
        <v>82.077423457799583</v>
      </c>
      <c r="P71" s="181">
        <f t="shared" ca="1" si="27"/>
        <v>4.6753617394991069</v>
      </c>
      <c r="Q71" s="181">
        <f t="shared" ca="1" si="28"/>
        <v>0</v>
      </c>
      <c r="R71" s="182">
        <f t="shared" ca="1" si="29"/>
        <v>341.56000000000006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</v>
      </c>
      <c r="H72" s="183">
        <f t="shared" ca="1" si="17"/>
        <v>330.22020800000001</v>
      </c>
      <c r="I72" s="184">
        <f t="shared" ca="1" si="20"/>
        <v>246.34</v>
      </c>
      <c r="J72" s="181">
        <f t="shared" ca="1" si="21"/>
        <v>79.349999999999994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330.21</v>
      </c>
      <c r="N72" s="180">
        <f t="shared" ca="1" si="25"/>
        <v>254.80721480270134</v>
      </c>
      <c r="O72" s="181">
        <f t="shared" ca="1" si="26"/>
        <v>82.077423457799583</v>
      </c>
      <c r="P72" s="181">
        <f t="shared" ca="1" si="27"/>
        <v>4.6753617394991069</v>
      </c>
      <c r="Q72" s="181">
        <f t="shared" ca="1" si="28"/>
        <v>0</v>
      </c>
      <c r="R72" s="182">
        <f t="shared" ca="1" si="29"/>
        <v>341.56000000000006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</v>
      </c>
      <c r="H73" s="183">
        <f t="shared" ca="1" si="17"/>
        <v>330.22020800000001</v>
      </c>
      <c r="I73" s="184">
        <f t="shared" ca="1" si="20"/>
        <v>246.34</v>
      </c>
      <c r="J73" s="181">
        <f t="shared" ca="1" si="21"/>
        <v>79.349999999999994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330.21</v>
      </c>
      <c r="N73" s="180">
        <f t="shared" ca="1" si="25"/>
        <v>254.80721480270134</v>
      </c>
      <c r="O73" s="181">
        <f t="shared" ca="1" si="26"/>
        <v>82.077423457799583</v>
      </c>
      <c r="P73" s="181">
        <f t="shared" ca="1" si="27"/>
        <v>4.6753617394991069</v>
      </c>
      <c r="Q73" s="181">
        <f t="shared" ca="1" si="28"/>
        <v>0</v>
      </c>
      <c r="R73" s="182">
        <f t="shared" ca="1" si="29"/>
        <v>341.56000000000006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</v>
      </c>
      <c r="H74" s="183">
        <f t="shared" ca="1" si="17"/>
        <v>330.22020800000001</v>
      </c>
      <c r="I74" s="184">
        <f t="shared" ca="1" si="20"/>
        <v>246.34</v>
      </c>
      <c r="J74" s="181">
        <f t="shared" ca="1" si="21"/>
        <v>79.349999999999994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330.21</v>
      </c>
      <c r="N74" s="180">
        <f t="shared" ca="1" si="25"/>
        <v>254.80721480270134</v>
      </c>
      <c r="O74" s="181">
        <f t="shared" ca="1" si="26"/>
        <v>82.077423457799583</v>
      </c>
      <c r="P74" s="181">
        <f t="shared" ca="1" si="27"/>
        <v>4.6753617394991069</v>
      </c>
      <c r="Q74" s="181">
        <f t="shared" ca="1" si="28"/>
        <v>0</v>
      </c>
      <c r="R74" s="182">
        <f t="shared" ca="1" si="29"/>
        <v>341.56000000000006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</v>
      </c>
      <c r="H75" s="183">
        <f t="shared" ca="1" si="17"/>
        <v>330.22020800000001</v>
      </c>
      <c r="I75" s="184">
        <f t="shared" ca="1" si="20"/>
        <v>246.34</v>
      </c>
      <c r="J75" s="181">
        <f t="shared" ca="1" si="21"/>
        <v>79.349999999999994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330.21</v>
      </c>
      <c r="N75" s="180">
        <f t="shared" ca="1" si="25"/>
        <v>254.80721480270134</v>
      </c>
      <c r="O75" s="181">
        <f t="shared" ca="1" si="26"/>
        <v>82.077423457799583</v>
      </c>
      <c r="P75" s="181">
        <f t="shared" ca="1" si="27"/>
        <v>4.6753617394991069</v>
      </c>
      <c r="Q75" s="181">
        <f t="shared" ca="1" si="28"/>
        <v>0</v>
      </c>
      <c r="R75" s="182">
        <f t="shared" ca="1" si="29"/>
        <v>341.56000000000006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</v>
      </c>
      <c r="H76" s="183">
        <f t="shared" ca="1" si="17"/>
        <v>330.22020800000001</v>
      </c>
      <c r="I76" s="184">
        <f t="shared" ca="1" si="20"/>
        <v>246.34</v>
      </c>
      <c r="J76" s="181">
        <f t="shared" ca="1" si="21"/>
        <v>79.349999999999994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330.21</v>
      </c>
      <c r="N76" s="180">
        <f t="shared" ca="1" si="25"/>
        <v>254.80721480270134</v>
      </c>
      <c r="O76" s="181">
        <f t="shared" ca="1" si="26"/>
        <v>82.077423457799583</v>
      </c>
      <c r="P76" s="181">
        <f t="shared" ca="1" si="27"/>
        <v>4.6753617394991069</v>
      </c>
      <c r="Q76" s="181">
        <f t="shared" ca="1" si="28"/>
        <v>0</v>
      </c>
      <c r="R76" s="182">
        <f t="shared" ca="1" si="29"/>
        <v>341.56000000000006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</v>
      </c>
      <c r="H77" s="183">
        <f t="shared" ca="1" si="17"/>
        <v>330.22020800000001</v>
      </c>
      <c r="I77" s="184">
        <f t="shared" ca="1" si="20"/>
        <v>246.34</v>
      </c>
      <c r="J77" s="181">
        <f t="shared" ca="1" si="21"/>
        <v>79.349999999999994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330.21</v>
      </c>
      <c r="N77" s="180">
        <f t="shared" ca="1" si="25"/>
        <v>254.80721480270134</v>
      </c>
      <c r="O77" s="181">
        <f t="shared" ca="1" si="26"/>
        <v>82.077423457799583</v>
      </c>
      <c r="P77" s="181">
        <f t="shared" ca="1" si="27"/>
        <v>4.6753617394991069</v>
      </c>
      <c r="Q77" s="181">
        <f t="shared" ca="1" si="28"/>
        <v>0</v>
      </c>
      <c r="R77" s="182">
        <f t="shared" ca="1" si="29"/>
        <v>341.56000000000006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</v>
      </c>
      <c r="H78" s="183">
        <f t="shared" ca="1" si="17"/>
        <v>330.22020800000001</v>
      </c>
      <c r="I78" s="184">
        <f t="shared" ca="1" si="20"/>
        <v>246.34</v>
      </c>
      <c r="J78" s="181">
        <f t="shared" ca="1" si="21"/>
        <v>79.349999999999994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330.21</v>
      </c>
      <c r="N78" s="180">
        <f t="shared" ca="1" si="25"/>
        <v>254.80721480270134</v>
      </c>
      <c r="O78" s="181">
        <f t="shared" ca="1" si="26"/>
        <v>82.077423457799583</v>
      </c>
      <c r="P78" s="181">
        <f t="shared" ca="1" si="27"/>
        <v>4.6753617394991069</v>
      </c>
      <c r="Q78" s="181">
        <f t="shared" ca="1" si="28"/>
        <v>0</v>
      </c>
      <c r="R78" s="182">
        <f t="shared" ca="1" si="29"/>
        <v>341.56000000000006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</v>
      </c>
      <c r="H79" s="183">
        <f t="shared" ca="1" si="17"/>
        <v>330.22020800000001</v>
      </c>
      <c r="I79" s="184">
        <f t="shared" ca="1" si="20"/>
        <v>246.34</v>
      </c>
      <c r="J79" s="181">
        <f t="shared" ca="1" si="21"/>
        <v>79.349999999999994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330.21</v>
      </c>
      <c r="N79" s="180">
        <f t="shared" ca="1" si="25"/>
        <v>254.80721480270134</v>
      </c>
      <c r="O79" s="181">
        <f t="shared" ca="1" si="26"/>
        <v>82.077423457799583</v>
      </c>
      <c r="P79" s="181">
        <f t="shared" ca="1" si="27"/>
        <v>4.6753617394991069</v>
      </c>
      <c r="Q79" s="181">
        <f t="shared" ca="1" si="28"/>
        <v>0</v>
      </c>
      <c r="R79" s="182">
        <f t="shared" ca="1" si="29"/>
        <v>341.56000000000006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</v>
      </c>
      <c r="H80" s="183">
        <f t="shared" ca="1" si="17"/>
        <v>330.22020800000001</v>
      </c>
      <c r="I80" s="184">
        <f t="shared" ca="1" si="20"/>
        <v>246.34</v>
      </c>
      <c r="J80" s="181">
        <f t="shared" ca="1" si="21"/>
        <v>79.349999999999994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330.21</v>
      </c>
      <c r="N80" s="180">
        <f t="shared" ca="1" si="25"/>
        <v>254.80721480270134</v>
      </c>
      <c r="O80" s="181">
        <f t="shared" ca="1" si="26"/>
        <v>82.077423457799583</v>
      </c>
      <c r="P80" s="181">
        <f t="shared" ca="1" si="27"/>
        <v>4.6753617394991069</v>
      </c>
      <c r="Q80" s="181">
        <f t="shared" ca="1" si="28"/>
        <v>0</v>
      </c>
      <c r="R80" s="182">
        <f t="shared" ca="1" si="29"/>
        <v>341.56000000000006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</v>
      </c>
      <c r="H81" s="183">
        <f t="shared" ca="1" si="17"/>
        <v>330.22020800000001</v>
      </c>
      <c r="I81" s="184">
        <f t="shared" ca="1" si="20"/>
        <v>246.34</v>
      </c>
      <c r="J81" s="181">
        <f t="shared" ca="1" si="21"/>
        <v>79.349999999999994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330.21</v>
      </c>
      <c r="N81" s="180">
        <f t="shared" ca="1" si="25"/>
        <v>254.80721480270134</v>
      </c>
      <c r="O81" s="181">
        <f t="shared" ca="1" si="26"/>
        <v>82.077423457799583</v>
      </c>
      <c r="P81" s="181">
        <f t="shared" ca="1" si="27"/>
        <v>4.6753617394991069</v>
      </c>
      <c r="Q81" s="181">
        <f t="shared" ca="1" si="28"/>
        <v>0</v>
      </c>
      <c r="R81" s="182">
        <f t="shared" ca="1" si="29"/>
        <v>341.56000000000006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</v>
      </c>
      <c r="H82" s="183">
        <f t="shared" ca="1" si="17"/>
        <v>330.22020800000001</v>
      </c>
      <c r="I82" s="184">
        <f t="shared" ca="1" si="20"/>
        <v>246.34</v>
      </c>
      <c r="J82" s="181">
        <f t="shared" ca="1" si="21"/>
        <v>79.349999999999994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330.21</v>
      </c>
      <c r="N82" s="180">
        <f t="shared" ca="1" si="25"/>
        <v>254.80721480270134</v>
      </c>
      <c r="O82" s="181">
        <f t="shared" ca="1" si="26"/>
        <v>82.077423457799583</v>
      </c>
      <c r="P82" s="181">
        <f t="shared" ca="1" si="27"/>
        <v>4.6753617394991069</v>
      </c>
      <c r="Q82" s="181">
        <f t="shared" ca="1" si="28"/>
        <v>0</v>
      </c>
      <c r="R82" s="182">
        <f t="shared" ca="1" si="29"/>
        <v>341.56000000000006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</v>
      </c>
      <c r="H83" s="183">
        <f t="shared" ca="1" si="17"/>
        <v>330.22020800000001</v>
      </c>
      <c r="I83" s="184">
        <f t="shared" ca="1" si="20"/>
        <v>246.34</v>
      </c>
      <c r="J83" s="181">
        <f t="shared" ca="1" si="21"/>
        <v>79.349999999999994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330.21</v>
      </c>
      <c r="N83" s="180">
        <f t="shared" ca="1" si="25"/>
        <v>254.80721480270134</v>
      </c>
      <c r="O83" s="181">
        <f t="shared" ca="1" si="26"/>
        <v>82.077423457799583</v>
      </c>
      <c r="P83" s="181">
        <f t="shared" ca="1" si="27"/>
        <v>4.6753617394991069</v>
      </c>
      <c r="Q83" s="181">
        <f t="shared" ca="1" si="28"/>
        <v>0</v>
      </c>
      <c r="R83" s="182">
        <f t="shared" ca="1" si="29"/>
        <v>341.56000000000006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</v>
      </c>
      <c r="H84" s="183">
        <f t="shared" ca="1" si="17"/>
        <v>330.22020800000001</v>
      </c>
      <c r="I84" s="184">
        <f t="shared" ca="1" si="20"/>
        <v>246.34</v>
      </c>
      <c r="J84" s="181">
        <f t="shared" ca="1" si="21"/>
        <v>79.349999999999994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330.21</v>
      </c>
      <c r="N84" s="180">
        <f t="shared" ca="1" si="25"/>
        <v>254.80721480270134</v>
      </c>
      <c r="O84" s="181">
        <f t="shared" ca="1" si="26"/>
        <v>82.077423457799583</v>
      </c>
      <c r="P84" s="181">
        <f t="shared" ca="1" si="27"/>
        <v>4.6753617394991069</v>
      </c>
      <c r="Q84" s="181">
        <f t="shared" ca="1" si="28"/>
        <v>0</v>
      </c>
      <c r="R84" s="182">
        <f t="shared" ca="1" si="29"/>
        <v>341.56000000000006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</v>
      </c>
      <c r="H85" s="183">
        <f t="shared" ca="1" si="17"/>
        <v>330.22020800000001</v>
      </c>
      <c r="I85" s="184">
        <f t="shared" ca="1" si="20"/>
        <v>246.34</v>
      </c>
      <c r="J85" s="181">
        <f t="shared" ca="1" si="21"/>
        <v>79.349999999999994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330.21</v>
      </c>
      <c r="N85" s="180">
        <f t="shared" ca="1" si="25"/>
        <v>254.80721480270134</v>
      </c>
      <c r="O85" s="181">
        <f t="shared" ca="1" si="26"/>
        <v>82.077423457799583</v>
      </c>
      <c r="P85" s="181">
        <f t="shared" ca="1" si="27"/>
        <v>4.6753617394991069</v>
      </c>
      <c r="Q85" s="181">
        <f t="shared" ca="1" si="28"/>
        <v>0</v>
      </c>
      <c r="R85" s="182">
        <f t="shared" ca="1" si="29"/>
        <v>341.56000000000006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</v>
      </c>
      <c r="H86" s="183">
        <f t="shared" ca="1" si="17"/>
        <v>330.22020800000001</v>
      </c>
      <c r="I86" s="184">
        <f t="shared" ca="1" si="20"/>
        <v>246.34</v>
      </c>
      <c r="J86" s="181">
        <f t="shared" ca="1" si="21"/>
        <v>79.349999999999994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330.21</v>
      </c>
      <c r="N86" s="180">
        <f t="shared" ca="1" si="25"/>
        <v>254.80721480270134</v>
      </c>
      <c r="O86" s="181">
        <f t="shared" ca="1" si="26"/>
        <v>82.077423457799583</v>
      </c>
      <c r="P86" s="181">
        <f t="shared" ca="1" si="27"/>
        <v>4.6753617394991069</v>
      </c>
      <c r="Q86" s="181">
        <f t="shared" ca="1" si="28"/>
        <v>0</v>
      </c>
      <c r="R86" s="182">
        <f t="shared" ca="1" si="29"/>
        <v>341.56000000000006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</v>
      </c>
      <c r="H87" s="183">
        <f t="shared" ca="1" si="17"/>
        <v>330.22020800000001</v>
      </c>
      <c r="I87" s="184">
        <f t="shared" ca="1" si="20"/>
        <v>246.34</v>
      </c>
      <c r="J87" s="181">
        <f t="shared" ca="1" si="21"/>
        <v>79.349999999999994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330.21</v>
      </c>
      <c r="N87" s="180">
        <f t="shared" ca="1" si="25"/>
        <v>254.80721480270134</v>
      </c>
      <c r="O87" s="181">
        <f t="shared" ca="1" si="26"/>
        <v>82.077423457799583</v>
      </c>
      <c r="P87" s="181">
        <f t="shared" ca="1" si="27"/>
        <v>4.6753617394991069</v>
      </c>
      <c r="Q87" s="181">
        <f t="shared" ca="1" si="28"/>
        <v>0</v>
      </c>
      <c r="R87" s="182">
        <f t="shared" ca="1" si="29"/>
        <v>341.56000000000006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</v>
      </c>
      <c r="H88" s="183">
        <f t="shared" ca="1" si="17"/>
        <v>330.22020800000001</v>
      </c>
      <c r="I88" s="184">
        <f t="shared" ca="1" si="20"/>
        <v>246.34</v>
      </c>
      <c r="J88" s="181">
        <f t="shared" ca="1" si="21"/>
        <v>79.349999999999994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330.21</v>
      </c>
      <c r="N88" s="180">
        <f t="shared" ca="1" si="25"/>
        <v>254.80721480270134</v>
      </c>
      <c r="O88" s="181">
        <f t="shared" ca="1" si="26"/>
        <v>82.077423457799583</v>
      </c>
      <c r="P88" s="181">
        <f t="shared" ca="1" si="27"/>
        <v>4.6753617394991069</v>
      </c>
      <c r="Q88" s="181">
        <f t="shared" ca="1" si="28"/>
        <v>0</v>
      </c>
      <c r="R88" s="182">
        <f t="shared" ca="1" si="29"/>
        <v>341.56000000000006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</v>
      </c>
      <c r="H89" s="183">
        <f t="shared" ca="1" si="17"/>
        <v>330.22020800000001</v>
      </c>
      <c r="I89" s="184">
        <f t="shared" ca="1" si="20"/>
        <v>246.34</v>
      </c>
      <c r="J89" s="181">
        <f t="shared" ca="1" si="21"/>
        <v>79.349999999999994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330.21</v>
      </c>
      <c r="N89" s="180">
        <f t="shared" ca="1" si="25"/>
        <v>254.80721480270134</v>
      </c>
      <c r="O89" s="181">
        <f t="shared" ca="1" si="26"/>
        <v>82.077423457799583</v>
      </c>
      <c r="P89" s="181">
        <f t="shared" ca="1" si="27"/>
        <v>4.6753617394991069</v>
      </c>
      <c r="Q89" s="181">
        <f t="shared" ca="1" si="28"/>
        <v>0</v>
      </c>
      <c r="R89" s="182">
        <f t="shared" ca="1" si="29"/>
        <v>341.56000000000006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</v>
      </c>
      <c r="H90" s="183">
        <f t="shared" ca="1" si="17"/>
        <v>330.22020800000001</v>
      </c>
      <c r="I90" s="184">
        <f t="shared" ca="1" si="20"/>
        <v>246.34</v>
      </c>
      <c r="J90" s="181">
        <f t="shared" ca="1" si="21"/>
        <v>79.349999999999994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330.21</v>
      </c>
      <c r="N90" s="180">
        <f t="shared" ca="1" si="25"/>
        <v>254.80721480270134</v>
      </c>
      <c r="O90" s="181">
        <f t="shared" ca="1" si="26"/>
        <v>82.077423457799583</v>
      </c>
      <c r="P90" s="181">
        <f t="shared" ca="1" si="27"/>
        <v>4.6753617394991069</v>
      </c>
      <c r="Q90" s="181">
        <f t="shared" ca="1" si="28"/>
        <v>0</v>
      </c>
      <c r="R90" s="182">
        <f t="shared" ca="1" si="29"/>
        <v>341.56000000000006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</v>
      </c>
      <c r="H91" s="183">
        <f t="shared" ca="1" si="17"/>
        <v>330.22020800000001</v>
      </c>
      <c r="I91" s="184">
        <f t="shared" ca="1" si="20"/>
        <v>246.34</v>
      </c>
      <c r="J91" s="181">
        <f t="shared" ca="1" si="21"/>
        <v>79.349999999999994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330.21</v>
      </c>
      <c r="N91" s="180">
        <f t="shared" ca="1" si="25"/>
        <v>254.80721480270134</v>
      </c>
      <c r="O91" s="181">
        <f t="shared" ca="1" si="26"/>
        <v>82.077423457799583</v>
      </c>
      <c r="P91" s="181">
        <f t="shared" ca="1" si="27"/>
        <v>4.6753617394991069</v>
      </c>
      <c r="Q91" s="181">
        <f t="shared" ca="1" si="28"/>
        <v>0</v>
      </c>
      <c r="R91" s="182">
        <f t="shared" ca="1" si="29"/>
        <v>341.56000000000006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</v>
      </c>
      <c r="H92" s="183">
        <f t="shared" ca="1" si="17"/>
        <v>330.22020800000001</v>
      </c>
      <c r="I92" s="184">
        <f t="shared" ca="1" si="20"/>
        <v>246.34</v>
      </c>
      <c r="J92" s="181">
        <f t="shared" ca="1" si="21"/>
        <v>79.349999999999994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330.21</v>
      </c>
      <c r="N92" s="180">
        <f t="shared" ca="1" si="25"/>
        <v>254.80721480270134</v>
      </c>
      <c r="O92" s="181">
        <f t="shared" ca="1" si="26"/>
        <v>82.077423457799583</v>
      </c>
      <c r="P92" s="181">
        <f t="shared" ca="1" si="27"/>
        <v>4.6753617394991069</v>
      </c>
      <c r="Q92" s="181">
        <f t="shared" ca="1" si="28"/>
        <v>0</v>
      </c>
      <c r="R92" s="182">
        <f t="shared" ca="1" si="29"/>
        <v>341.56000000000006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</v>
      </c>
      <c r="H93" s="183">
        <f t="shared" ca="1" si="17"/>
        <v>330.22020800000001</v>
      </c>
      <c r="I93" s="184">
        <f t="shared" ca="1" si="20"/>
        <v>246.34</v>
      </c>
      <c r="J93" s="181">
        <f t="shared" ca="1" si="21"/>
        <v>79.349999999999994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330.21</v>
      </c>
      <c r="N93" s="180">
        <f t="shared" ca="1" si="25"/>
        <v>254.80721480270134</v>
      </c>
      <c r="O93" s="181">
        <f t="shared" ca="1" si="26"/>
        <v>82.077423457799583</v>
      </c>
      <c r="P93" s="181">
        <f t="shared" ca="1" si="27"/>
        <v>4.6753617394991069</v>
      </c>
      <c r="Q93" s="181">
        <f t="shared" ca="1" si="28"/>
        <v>0</v>
      </c>
      <c r="R93" s="182">
        <f t="shared" ca="1" si="29"/>
        <v>341.56000000000006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</v>
      </c>
      <c r="H94" s="183">
        <f t="shared" ca="1" si="17"/>
        <v>330.22020800000001</v>
      </c>
      <c r="I94" s="184">
        <f t="shared" ca="1" si="20"/>
        <v>246.34</v>
      </c>
      <c r="J94" s="181">
        <f t="shared" ca="1" si="21"/>
        <v>79.349999999999994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330.21</v>
      </c>
      <c r="N94" s="180">
        <f t="shared" ca="1" si="25"/>
        <v>254.80721480270134</v>
      </c>
      <c r="O94" s="181">
        <f t="shared" ca="1" si="26"/>
        <v>82.077423457799583</v>
      </c>
      <c r="P94" s="181">
        <f t="shared" ca="1" si="27"/>
        <v>4.6753617394991069</v>
      </c>
      <c r="Q94" s="181">
        <f t="shared" ca="1" si="28"/>
        <v>0</v>
      </c>
      <c r="R94" s="182">
        <f t="shared" ca="1" si="29"/>
        <v>341.56000000000006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</v>
      </c>
      <c r="H95" s="183">
        <f t="shared" ca="1" si="17"/>
        <v>330.22020800000001</v>
      </c>
      <c r="I95" s="184">
        <f t="shared" ca="1" si="20"/>
        <v>246.34</v>
      </c>
      <c r="J95" s="181">
        <f t="shared" ca="1" si="21"/>
        <v>79.349999999999994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330.21</v>
      </c>
      <c r="N95" s="180">
        <f t="shared" ca="1" si="25"/>
        <v>254.80721480270134</v>
      </c>
      <c r="O95" s="181">
        <f t="shared" ca="1" si="26"/>
        <v>82.077423457799583</v>
      </c>
      <c r="P95" s="181">
        <f t="shared" ca="1" si="27"/>
        <v>4.6753617394991069</v>
      </c>
      <c r="Q95" s="181">
        <f t="shared" ca="1" si="28"/>
        <v>0</v>
      </c>
      <c r="R95" s="182">
        <f t="shared" ca="1" si="29"/>
        <v>341.56000000000006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336.88060000000002</v>
      </c>
      <c r="H96" s="183">
        <f t="shared" ca="1" si="17"/>
        <v>325.69616400000001</v>
      </c>
      <c r="I96" s="184">
        <f t="shared" ca="1" si="20"/>
        <v>246.34</v>
      </c>
      <c r="J96" s="181">
        <f t="shared" ca="1" si="21"/>
        <v>79.36</v>
      </c>
      <c r="K96" s="181">
        <f t="shared" ca="1" si="22"/>
        <v>0</v>
      </c>
      <c r="L96" s="181">
        <f t="shared" ca="1" si="23"/>
        <v>0</v>
      </c>
      <c r="M96" s="182">
        <f t="shared" ca="1" si="24"/>
        <v>325.7</v>
      </c>
      <c r="N96" s="180">
        <f t="shared" ca="1" si="25"/>
        <v>254.79633713233036</v>
      </c>
      <c r="O96" s="181">
        <f t="shared" ca="1" si="26"/>
        <v>82.084262867669636</v>
      </c>
      <c r="P96" s="181">
        <f t="shared" ca="1" si="27"/>
        <v>0</v>
      </c>
      <c r="Q96" s="181">
        <f t="shared" ca="1" si="28"/>
        <v>0</v>
      </c>
      <c r="R96" s="182">
        <f t="shared" ca="1" si="29"/>
        <v>336.88060000000002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336.88060000000002</v>
      </c>
      <c r="H97" s="183">
        <f t="shared" ca="1" si="17"/>
        <v>325.69616400000001</v>
      </c>
      <c r="I97" s="184">
        <f t="shared" ca="1" si="20"/>
        <v>246.34</v>
      </c>
      <c r="J97" s="181">
        <f t="shared" ca="1" si="21"/>
        <v>79.36</v>
      </c>
      <c r="K97" s="181">
        <f t="shared" ca="1" si="22"/>
        <v>0</v>
      </c>
      <c r="L97" s="181">
        <f t="shared" ca="1" si="23"/>
        <v>0</v>
      </c>
      <c r="M97" s="182">
        <f t="shared" ca="1" si="24"/>
        <v>325.7</v>
      </c>
      <c r="N97" s="180">
        <f t="shared" ca="1" si="25"/>
        <v>254.79633713233036</v>
      </c>
      <c r="O97" s="181">
        <f t="shared" ca="1" si="26"/>
        <v>82.084262867669636</v>
      </c>
      <c r="P97" s="181">
        <f t="shared" ca="1" si="27"/>
        <v>0</v>
      </c>
      <c r="Q97" s="181">
        <f t="shared" ca="1" si="28"/>
        <v>0</v>
      </c>
      <c r="R97" s="182">
        <f t="shared" ca="1" si="29"/>
        <v>336.88060000000002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336.88060000000002</v>
      </c>
      <c r="H98" s="188">
        <f t="shared" ca="1" si="17"/>
        <v>325.69616400000001</v>
      </c>
      <c r="I98" s="189">
        <f t="shared" ca="1" si="20"/>
        <v>246.34</v>
      </c>
      <c r="J98" s="186">
        <f t="shared" ca="1" si="21"/>
        <v>79.36</v>
      </c>
      <c r="K98" s="186">
        <f t="shared" ca="1" si="22"/>
        <v>0</v>
      </c>
      <c r="L98" s="186">
        <f t="shared" ca="1" si="23"/>
        <v>0</v>
      </c>
      <c r="M98" s="187">
        <f t="shared" ca="1" si="24"/>
        <v>325.7</v>
      </c>
      <c r="N98" s="185">
        <f t="shared" ca="1" si="25"/>
        <v>254.79633713233036</v>
      </c>
      <c r="O98" s="186">
        <f t="shared" ca="1" si="26"/>
        <v>82.084262867669636</v>
      </c>
      <c r="P98" s="186">
        <f t="shared" ca="1" si="27"/>
        <v>0</v>
      </c>
      <c r="Q98" s="186">
        <f t="shared" ca="1" si="28"/>
        <v>0</v>
      </c>
      <c r="R98" s="187">
        <f t="shared" ca="1" si="29"/>
        <v>336.88060000000002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8.1377497720000118</v>
      </c>
      <c r="H99" s="59">
        <f t="shared" ca="1" si="30"/>
        <v>7.8675764789999922</v>
      </c>
      <c r="I99" s="172">
        <f t="shared" ca="1" si="30"/>
        <v>5.9140850000000027</v>
      </c>
      <c r="J99" s="54">
        <f t="shared" ca="1" si="30"/>
        <v>1.8696750000000024</v>
      </c>
      <c r="K99" s="54">
        <f t="shared" ca="1" si="30"/>
        <v>8.3657499999999968E-2</v>
      </c>
      <c r="L99" s="54">
        <f t="shared" ca="1" si="30"/>
        <v>0</v>
      </c>
      <c r="M99" s="55">
        <f t="shared" ca="1" si="30"/>
        <v>7.8674174999999877</v>
      </c>
      <c r="N99" s="56">
        <f t="shared" ca="1" si="30"/>
        <v>6.1172978579938544</v>
      </c>
      <c r="O99" s="54">
        <f t="shared" ca="1" si="30"/>
        <v>1.933919054688821</v>
      </c>
      <c r="P99" s="54">
        <f t="shared" ca="1" si="30"/>
        <v>8.6532859317337077E-2</v>
      </c>
      <c r="Q99" s="54">
        <f t="shared" ca="1" si="30"/>
        <v>0</v>
      </c>
      <c r="R99" s="55">
        <f t="shared" ca="1" si="30"/>
        <v>8.1377497720000118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2023-11-29T09:57:27Z</dcterms:modified>
</cp:coreProperties>
</file>